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2_Participation/"/>
    </mc:Choice>
  </mc:AlternateContent>
  <xr:revisionPtr revIDLastSave="275" documentId="8_{91B9E7D6-E62A-4344-A999-34757F055F07}" xr6:coauthVersionLast="47" xr6:coauthVersionMax="47" xr10:uidLastSave="{A96D11BA-22C9-43FA-9FD2-0A5D24989CC5}"/>
  <bookViews>
    <workbookView xWindow="28680" yWindow="-120" windowWidth="29040" windowHeight="15840" tabRatio="872" xr2:uid="{00000000-000D-0000-FFFF-FFFF00000000}"/>
  </bookViews>
  <sheets>
    <sheet name="TABLE 38" sheetId="2" r:id="rId1"/>
    <sheet name="All Online Only" sheetId="29" r:id="rId2"/>
    <sheet name="Online Only Men" sheetId="38" r:id="rId3"/>
    <sheet name="Online Only Women" sheetId="31" r:id="rId4"/>
    <sheet name="Online Only All Races" sheetId="39" r:id="rId5"/>
    <sheet name="Online Only White" sheetId="34" r:id="rId6"/>
    <sheet name="Online Only Black" sheetId="35" r:id="rId7"/>
    <sheet name="Online Only Hispanic" sheetId="36" r:id="rId8"/>
    <sheet name="Online Only Public" sheetId="33" r:id="rId9"/>
    <sheet name="All Undergrad " sheetId="27" r:id="rId10"/>
    <sheet name="Online Only Undergrad" sheetId="28" r:id="rId11"/>
    <sheet name="Online Only 4Yr" sheetId="4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TOT92" localSheetId="1">'[1]2 yr Women'!#REF!</definedName>
    <definedName name="_________TOT92" localSheetId="2">'[1]2 yr Women'!#REF!</definedName>
    <definedName name="_________TOT92">'[1]2 yr Women'!#REF!</definedName>
    <definedName name="__123Graph_AEGROWTH" localSheetId="1" hidden="1">[2]ALL!#REF!</definedName>
    <definedName name="__123Graph_AEGROWTH" localSheetId="2" hidden="1">[3]ALL!#REF!</definedName>
    <definedName name="__123Graph_AEGROWTH" hidden="1">#REF!</definedName>
    <definedName name="__123Graph_BEGROWTH" hidden="1">#REF!</definedName>
    <definedName name="__123Graph_BTREND" localSheetId="1" hidden="1">#REF!</definedName>
    <definedName name="__123Graph_BTREND" localSheetId="2" hidden="1">#REF!</definedName>
    <definedName name="__123Graph_BTREND" hidden="1">#REF!</definedName>
    <definedName name="__123Graph_X" localSheetId="1" hidden="1">'[4]Graduate Men'!#REF!</definedName>
    <definedName name="__123Graph_X" localSheetId="2" hidden="1">'[4]Graduate Men'!#REF!</definedName>
    <definedName name="__123Graph_X" hidden="1">'[4]Graduate Men'!#REF!</definedName>
    <definedName name="__123Graph_XEGROWTH" hidden="1">#REF!</definedName>
    <definedName name="__123Graph_XTREND" localSheetId="1" hidden="1">#REF!</definedName>
    <definedName name="__123Graph_XTREND" localSheetId="2" hidden="1">#REF!</definedName>
    <definedName name="__123Graph_XTREND" hidden="1">#REF!</definedName>
    <definedName name="_2YRTOT92" localSheetId="1">'[1]2 yr Women'!#REF!</definedName>
    <definedName name="_2YRTOT92" localSheetId="2">'[1]2 yr Women'!#REF!</definedName>
    <definedName name="_2YRTOT92">#REF!</definedName>
    <definedName name="_78">#REF!</definedName>
    <definedName name="_84">#REF!</definedName>
    <definedName name="_88">#REF!</definedName>
    <definedName name="_90">#REF!</definedName>
    <definedName name="_92UGPUB" localSheetId="1">'[5]Non-Res. Undergraduate'!#REF!</definedName>
    <definedName name="_92UGPUB" localSheetId="2">'[5]Non-Res. Undergraduate'!#REF!</definedName>
    <definedName name="_92UGPUB">'[6]Non-Res. Undergraduate'!#REF!</definedName>
    <definedName name="_92UGTOT" localSheetId="1">'[5]Non-Res. Undergraduate'!#REF!</definedName>
    <definedName name="_92UGTOT" localSheetId="2">'[5]Non-Res. Undergraduate'!#REF!</definedName>
    <definedName name="_92UGTOT">'[6]Non-Res. Undergraduate'!#REF!</definedName>
    <definedName name="_TOT92">#REF!</definedName>
    <definedName name="A" localSheetId="1">'[1]2 yr Women'!#REF!</definedName>
    <definedName name="A" localSheetId="2">'[1]2 yr Women'!#REF!</definedName>
    <definedName name="A">#REF!</definedName>
    <definedName name="CHNG7888">'TABLE 38'!#REF!</definedName>
    <definedName name="DATA" localSheetId="1">'[1]2 yr Women'!#REF!</definedName>
    <definedName name="DATA" localSheetId="2">'[1]2 yr Women'!#REF!</definedName>
    <definedName name="DATA">#REF!</definedName>
    <definedName name="FRESH2YR" localSheetId="1">'[1]2 yr Women'!#REF!</definedName>
    <definedName name="FRESH2YR" localSheetId="2">'[1]2 yr Women'!#REF!</definedName>
    <definedName name="FRESH2YR">#REF!</definedName>
    <definedName name="FRESHTOT" localSheetId="1">'[1]2 yr Women'!#REF!</definedName>
    <definedName name="FRESHTOT" localSheetId="2">'[1]2 yr Women'!#REF!</definedName>
    <definedName name="FRESHTOT">#REF!</definedName>
    <definedName name="GRAD7686" localSheetId="1">#REF!</definedName>
    <definedName name="GRAD7686" localSheetId="2">#REF!</definedName>
    <definedName name="GRAD7686">#REF!</definedName>
    <definedName name="GRAD92" localSheetId="1">#REF!</definedName>
    <definedName name="GRAD92" localSheetId="2">#REF!</definedName>
    <definedName name="GRAD92">#REF!</definedName>
    <definedName name="GRADCHNG" localSheetId="1">'[7]X..All 1st grad..X'!#REF!</definedName>
    <definedName name="GRADCHNG" localSheetId="2">'[7]X..All 1st grad..X'!#REF!</definedName>
    <definedName name="GRADCHNG">'[7]X..All 1st grad..X'!#REF!</definedName>
    <definedName name="HEAD" localSheetId="1">'[5]Non-Res. Undergraduate'!#REF!</definedName>
    <definedName name="HEAD" localSheetId="2">'[5]Non-Res. Undergraduate'!#REF!</definedName>
    <definedName name="HEAD">'[6]Non-Res. Undergraduate'!#REF!</definedName>
    <definedName name="NOTE" localSheetId="1">#REF!</definedName>
    <definedName name="NOTE" localSheetId="2">#REF!</definedName>
    <definedName name="NOTE">#REF!</definedName>
    <definedName name="NOTE2" localSheetId="1">'[8]Historically black'!#REF!</definedName>
    <definedName name="NOTE2" localSheetId="2">'[8]Historically black'!#REF!</definedName>
    <definedName name="NOTE2">'[8]Historically black'!#REF!</definedName>
    <definedName name="NOTEA" localSheetId="1">#REF!</definedName>
    <definedName name="NOTEA" localSheetId="2">#REF!</definedName>
    <definedName name="NOTEA">#REF!</definedName>
    <definedName name="_xlnm.Print_Area" localSheetId="0">'TABLE 38'!$A$1:$J$70</definedName>
    <definedName name="PUB4YR92" localSheetId="1">#REF!</definedName>
    <definedName name="PUB4YR92" localSheetId="2">#REF!</definedName>
    <definedName name="PUB4YR92">#REF!</definedName>
    <definedName name="SOURCE" localSheetId="1">#REF!</definedName>
    <definedName name="SOURCE" localSheetId="2">#REF!</definedName>
    <definedName name="SOURCE">#REF!</definedName>
    <definedName name="STATESB" localSheetId="1">[9]TABLE!#REF!</definedName>
    <definedName name="STATESB" localSheetId="2">[9]TABLE!#REF!</definedName>
    <definedName name="STATESB">[9]TABLE!#REF!</definedName>
    <definedName name="TABLE" localSheetId="1">#REF!</definedName>
    <definedName name="TABLE" localSheetId="2">#REF!</definedName>
    <definedName name="TABLE">'TABLE 38'!$A$1:$J$70</definedName>
    <definedName name="TEMP" localSheetId="1">#REF!</definedName>
    <definedName name="TEMP" localSheetId="2">#REF!</definedName>
    <definedName name="TEMP">#REF!</definedName>
    <definedName name="TOT" localSheetId="1">'[4]Graduate Men'!#REF!</definedName>
    <definedName name="TOT" localSheetId="2">'[4]Graduate Men'!#REF!</definedName>
    <definedName name="TOT">'[4]Graduate Men'!#REF!</definedName>
    <definedName name="TOT1ST92" localSheetId="1">#REF!</definedName>
    <definedName name="TOT1ST92" localSheetId="2">#REF!</definedName>
    <definedName name="TOT1ST92">#REF!</definedName>
    <definedName name="TOT4YR92" localSheetId="1">#REF!</definedName>
    <definedName name="TOT4YR92" localSheetId="2">#REF!</definedName>
    <definedName name="TOT4YR92">#REF!</definedName>
    <definedName name="UNDG7686" localSheetId="1">'[5]Non-Res. Undergraduate'!#REF!</definedName>
    <definedName name="UNDG7686" localSheetId="2">'[5]Non-Res. Undergraduate'!#REF!</definedName>
    <definedName name="UNDG7686">'[6]Non-Res. Undergraduate'!#REF!</definedName>
    <definedName name="UNDGCHNG" localSheetId="1">'[5]Non-Res. Undergraduate'!#REF!</definedName>
    <definedName name="UNDGCHNG" localSheetId="2">'[5]Non-Res. Undergraduate'!#REF!</definedName>
    <definedName name="UNDGCHNG">'[6]Non-Res. Undergraduate'!#REF!</definedName>
    <definedName name="x" localSheetId="1">'[10]2 yr Women'!#REF!</definedName>
    <definedName name="x" localSheetId="2">'[10]2 yr Women'!#REF!</definedName>
    <definedName name="x">'[10]2 yr Women'!#REF!</definedName>
    <definedName name="y" localSheetId="1">'[10]2 yr Women'!#REF!</definedName>
    <definedName name="y" localSheetId="2">'[10]2 yr Women'!#REF!</definedName>
    <definedName name="y">'[10]2 yr Women'!#REF!</definedName>
    <definedName name="YEARS" localSheetId="1">'[4]Graduate Men'!#REF!</definedName>
    <definedName name="YEARS" localSheetId="2">'[4]Graduate Men'!#REF!</definedName>
    <definedName name="YEARS">'[4]Graduate Men'!#REF!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2" l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8" i="2"/>
  <c r="J59" i="2"/>
  <c r="J60" i="2"/>
  <c r="J61" i="2"/>
  <c r="J62" i="2"/>
  <c r="J63" i="2"/>
  <c r="J64" i="2"/>
  <c r="J65" i="2"/>
  <c r="J66" i="2"/>
  <c r="J67" i="2"/>
  <c r="J8" i="2"/>
  <c r="I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8" i="2"/>
  <c r="I59" i="2"/>
  <c r="I60" i="2"/>
  <c r="I61" i="2"/>
  <c r="I62" i="2"/>
  <c r="I63" i="2"/>
  <c r="I64" i="2"/>
  <c r="I65" i="2"/>
  <c r="I66" i="2"/>
  <c r="I67" i="2"/>
  <c r="I8" i="2"/>
  <c r="H9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8" i="2"/>
  <c r="H59" i="2"/>
  <c r="H60" i="2"/>
  <c r="H61" i="2"/>
  <c r="H62" i="2"/>
  <c r="H63" i="2"/>
  <c r="H64" i="2"/>
  <c r="H65" i="2"/>
  <c r="H66" i="2"/>
  <c r="H67" i="2"/>
  <c r="H8" i="2"/>
  <c r="G9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8" i="2"/>
  <c r="G59" i="2"/>
  <c r="G60" i="2"/>
  <c r="G61" i="2"/>
  <c r="G62" i="2"/>
  <c r="G63" i="2"/>
  <c r="G64" i="2"/>
  <c r="G65" i="2"/>
  <c r="G66" i="2"/>
  <c r="G67" i="2"/>
  <c r="G8" i="2"/>
  <c r="F9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4" i="2"/>
  <c r="F65" i="2"/>
  <c r="F66" i="2"/>
  <c r="F67" i="2"/>
  <c r="F8" i="2"/>
  <c r="E9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8" i="2"/>
  <c r="E59" i="2"/>
  <c r="E60" i="2"/>
  <c r="E61" i="2"/>
  <c r="E62" i="2"/>
  <c r="E63" i="2"/>
  <c r="E64" i="2"/>
  <c r="E65" i="2"/>
  <c r="E66" i="2"/>
  <c r="E67" i="2"/>
  <c r="E8" i="2"/>
  <c r="D9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8" i="2"/>
  <c r="D59" i="2"/>
  <c r="D60" i="2"/>
  <c r="D61" i="2"/>
  <c r="D62" i="2"/>
  <c r="D63" i="2"/>
  <c r="D64" i="2"/>
  <c r="D65" i="2"/>
  <c r="D66" i="2"/>
  <c r="D67" i="2"/>
  <c r="D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8" i="2"/>
  <c r="J52" i="33"/>
  <c r="I52" i="33"/>
  <c r="H52" i="33"/>
  <c r="G52" i="33"/>
  <c r="F52" i="33"/>
  <c r="E52" i="33"/>
  <c r="D52" i="33"/>
  <c r="C52" i="33"/>
  <c r="B52" i="33"/>
  <c r="J38" i="33"/>
  <c r="I38" i="33"/>
  <c r="H38" i="33"/>
  <c r="G38" i="33"/>
  <c r="F38" i="33"/>
  <c r="E38" i="33"/>
  <c r="D38" i="33"/>
  <c r="C38" i="33"/>
  <c r="B38" i="33"/>
  <c r="J23" i="33"/>
  <c r="I23" i="33"/>
  <c r="H23" i="33"/>
  <c r="G23" i="33"/>
  <c r="F23" i="33"/>
  <c r="E23" i="33"/>
  <c r="D23" i="33"/>
  <c r="C23" i="33"/>
  <c r="B23" i="33"/>
  <c r="J5" i="33"/>
  <c r="I5" i="33"/>
  <c r="H5" i="33"/>
  <c r="G5" i="33"/>
  <c r="F5" i="33"/>
  <c r="E5" i="33"/>
  <c r="D5" i="33"/>
  <c r="C5" i="33"/>
  <c r="B5" i="33"/>
  <c r="J4" i="33"/>
  <c r="I4" i="33"/>
  <c r="H4" i="33"/>
  <c r="G4" i="33"/>
  <c r="F4" i="33"/>
  <c r="E4" i="33"/>
  <c r="D4" i="33"/>
  <c r="C4" i="33"/>
  <c r="B4" i="33"/>
  <c r="J52" i="36"/>
  <c r="I52" i="36"/>
  <c r="H52" i="36"/>
  <c r="G52" i="36"/>
  <c r="F52" i="36"/>
  <c r="E52" i="36"/>
  <c r="D52" i="36"/>
  <c r="C52" i="36"/>
  <c r="B52" i="36"/>
  <c r="J38" i="36"/>
  <c r="I38" i="36"/>
  <c r="H38" i="36"/>
  <c r="G38" i="36"/>
  <c r="F38" i="36"/>
  <c r="E38" i="36"/>
  <c r="D38" i="36"/>
  <c r="C38" i="36"/>
  <c r="B38" i="36"/>
  <c r="J23" i="36"/>
  <c r="I23" i="36"/>
  <c r="H23" i="36"/>
  <c r="G23" i="36"/>
  <c r="F23" i="36"/>
  <c r="E23" i="36"/>
  <c r="D23" i="36"/>
  <c r="C23" i="36"/>
  <c r="B23" i="36"/>
  <c r="J5" i="36"/>
  <c r="I5" i="36"/>
  <c r="H5" i="36"/>
  <c r="G5" i="36"/>
  <c r="F5" i="36"/>
  <c r="E5" i="36"/>
  <c r="D5" i="36"/>
  <c r="C5" i="36"/>
  <c r="B5" i="36"/>
  <c r="J4" i="36"/>
  <c r="I4" i="36"/>
  <c r="H4" i="36"/>
  <c r="G4" i="36"/>
  <c r="F4" i="36"/>
  <c r="E4" i="36"/>
  <c r="D4" i="36"/>
  <c r="C4" i="36"/>
  <c r="B4" i="36"/>
  <c r="J52" i="35"/>
  <c r="I52" i="35"/>
  <c r="H52" i="35"/>
  <c r="G52" i="35"/>
  <c r="F52" i="35"/>
  <c r="E52" i="35"/>
  <c r="D52" i="35"/>
  <c r="C52" i="35"/>
  <c r="B52" i="35"/>
  <c r="J38" i="35"/>
  <c r="I38" i="35"/>
  <c r="H38" i="35"/>
  <c r="G38" i="35"/>
  <c r="F38" i="35"/>
  <c r="E38" i="35"/>
  <c r="D38" i="35"/>
  <c r="C38" i="35"/>
  <c r="B38" i="35"/>
  <c r="J23" i="35"/>
  <c r="I23" i="35"/>
  <c r="H23" i="35"/>
  <c r="G23" i="35"/>
  <c r="F23" i="35"/>
  <c r="E23" i="35"/>
  <c r="D23" i="35"/>
  <c r="C23" i="35"/>
  <c r="B23" i="35"/>
  <c r="J5" i="35"/>
  <c r="I5" i="35"/>
  <c r="H5" i="35"/>
  <c r="G5" i="35"/>
  <c r="F5" i="35"/>
  <c r="E5" i="35"/>
  <c r="D5" i="35"/>
  <c r="C5" i="35"/>
  <c r="B5" i="35"/>
  <c r="J4" i="35"/>
  <c r="I4" i="35"/>
  <c r="H4" i="35"/>
  <c r="G4" i="35"/>
  <c r="F4" i="35"/>
  <c r="E4" i="35"/>
  <c r="D4" i="35"/>
  <c r="C4" i="35"/>
  <c r="B4" i="35"/>
  <c r="J52" i="34"/>
  <c r="I52" i="34"/>
  <c r="H52" i="34"/>
  <c r="G52" i="34"/>
  <c r="F52" i="34"/>
  <c r="E52" i="34"/>
  <c r="D52" i="34"/>
  <c r="C52" i="34"/>
  <c r="B52" i="34"/>
  <c r="J38" i="34"/>
  <c r="I38" i="34"/>
  <c r="H38" i="34"/>
  <c r="G38" i="34"/>
  <c r="F38" i="34"/>
  <c r="E38" i="34"/>
  <c r="D38" i="34"/>
  <c r="C38" i="34"/>
  <c r="B38" i="34"/>
  <c r="J23" i="34"/>
  <c r="I23" i="34"/>
  <c r="H23" i="34"/>
  <c r="G23" i="34"/>
  <c r="F23" i="34"/>
  <c r="E23" i="34"/>
  <c r="D23" i="34"/>
  <c r="C23" i="34"/>
  <c r="B23" i="34"/>
  <c r="J5" i="34"/>
  <c r="I5" i="34"/>
  <c r="H5" i="34"/>
  <c r="G5" i="34"/>
  <c r="F5" i="34"/>
  <c r="E5" i="34"/>
  <c r="D5" i="34"/>
  <c r="C5" i="34"/>
  <c r="B5" i="34"/>
  <c r="J4" i="34"/>
  <c r="I4" i="34"/>
  <c r="H4" i="34"/>
  <c r="G4" i="34"/>
  <c r="F4" i="34"/>
  <c r="E4" i="34"/>
  <c r="D4" i="34"/>
  <c r="C4" i="34"/>
  <c r="B4" i="34"/>
  <c r="J52" i="39"/>
  <c r="I52" i="39"/>
  <c r="H52" i="39"/>
  <c r="G52" i="39"/>
  <c r="F52" i="39"/>
  <c r="E52" i="39"/>
  <c r="D52" i="39"/>
  <c r="C52" i="39"/>
  <c r="B52" i="39"/>
  <c r="J38" i="39"/>
  <c r="I38" i="39"/>
  <c r="H38" i="39"/>
  <c r="G38" i="39"/>
  <c r="F38" i="39"/>
  <c r="E38" i="39"/>
  <c r="D38" i="39"/>
  <c r="C38" i="39"/>
  <c r="B38" i="39"/>
  <c r="J23" i="39"/>
  <c r="I23" i="39"/>
  <c r="H23" i="39"/>
  <c r="G23" i="39"/>
  <c r="F23" i="39"/>
  <c r="E23" i="39"/>
  <c r="D23" i="39"/>
  <c r="C23" i="39"/>
  <c r="B23" i="39"/>
  <c r="J5" i="39"/>
  <c r="I5" i="39"/>
  <c r="H5" i="39"/>
  <c r="G5" i="39"/>
  <c r="F5" i="39"/>
  <c r="E5" i="39"/>
  <c r="D5" i="39"/>
  <c r="C5" i="39"/>
  <c r="B5" i="39"/>
  <c r="J4" i="39"/>
  <c r="I4" i="39"/>
  <c r="H4" i="39"/>
  <c r="G4" i="39"/>
  <c r="F4" i="39"/>
  <c r="E4" i="39"/>
  <c r="D4" i="39"/>
  <c r="C4" i="39"/>
  <c r="B4" i="39"/>
  <c r="J52" i="31"/>
  <c r="I52" i="31"/>
  <c r="H52" i="31"/>
  <c r="G52" i="31"/>
  <c r="F52" i="31"/>
  <c r="E52" i="31"/>
  <c r="D52" i="31"/>
  <c r="C52" i="31"/>
  <c r="B52" i="31"/>
  <c r="J38" i="31"/>
  <c r="I38" i="31"/>
  <c r="H38" i="31"/>
  <c r="G38" i="31"/>
  <c r="F38" i="31"/>
  <c r="E38" i="31"/>
  <c r="D38" i="31"/>
  <c r="C38" i="31"/>
  <c r="B38" i="31"/>
  <c r="J23" i="31"/>
  <c r="I23" i="31"/>
  <c r="H23" i="31"/>
  <c r="G23" i="31"/>
  <c r="F23" i="31"/>
  <c r="E23" i="31"/>
  <c r="D23" i="31"/>
  <c r="C23" i="31"/>
  <c r="B23" i="31"/>
  <c r="J5" i="31"/>
  <c r="I5" i="31"/>
  <c r="H5" i="31"/>
  <c r="G5" i="31"/>
  <c r="F5" i="31"/>
  <c r="E5" i="31"/>
  <c r="D5" i="31"/>
  <c r="C5" i="31"/>
  <c r="B5" i="31"/>
  <c r="J4" i="31"/>
  <c r="I4" i="31"/>
  <c r="H4" i="31"/>
  <c r="G4" i="31"/>
  <c r="F4" i="31"/>
  <c r="E4" i="31"/>
  <c r="D4" i="31"/>
  <c r="C4" i="31"/>
  <c r="B4" i="31"/>
  <c r="J52" i="38"/>
  <c r="I52" i="38"/>
  <c r="H52" i="38"/>
  <c r="G52" i="38"/>
  <c r="F52" i="38"/>
  <c r="E52" i="38"/>
  <c r="D52" i="38"/>
  <c r="C52" i="38"/>
  <c r="B52" i="38"/>
  <c r="J38" i="38"/>
  <c r="I38" i="38"/>
  <c r="H38" i="38"/>
  <c r="G38" i="38"/>
  <c r="F38" i="38"/>
  <c r="E38" i="38"/>
  <c r="D38" i="38"/>
  <c r="C38" i="38"/>
  <c r="B38" i="38"/>
  <c r="J23" i="38"/>
  <c r="I23" i="38"/>
  <c r="H23" i="38"/>
  <c r="G23" i="38"/>
  <c r="F23" i="38"/>
  <c r="E23" i="38"/>
  <c r="D23" i="38"/>
  <c r="C23" i="38"/>
  <c r="B23" i="38"/>
  <c r="J5" i="38"/>
  <c r="I5" i="38"/>
  <c r="H5" i="38"/>
  <c r="G5" i="38"/>
  <c r="F5" i="38"/>
  <c r="E5" i="38"/>
  <c r="D5" i="38"/>
  <c r="C5" i="38"/>
  <c r="B5" i="38"/>
  <c r="J4" i="38"/>
  <c r="I4" i="38"/>
  <c r="H4" i="38"/>
  <c r="G4" i="38"/>
  <c r="F4" i="38"/>
  <c r="E4" i="38"/>
  <c r="D4" i="38"/>
  <c r="C4" i="38"/>
  <c r="B4" i="38"/>
  <c r="J52" i="29"/>
  <c r="I52" i="29"/>
  <c r="H52" i="29"/>
  <c r="G52" i="29"/>
  <c r="F52" i="29"/>
  <c r="E52" i="29"/>
  <c r="D52" i="29"/>
  <c r="C52" i="29"/>
  <c r="B52" i="29"/>
  <c r="J38" i="29"/>
  <c r="I38" i="29"/>
  <c r="H38" i="29"/>
  <c r="G38" i="29"/>
  <c r="F38" i="29"/>
  <c r="E38" i="29"/>
  <c r="D38" i="29"/>
  <c r="C38" i="29"/>
  <c r="B38" i="29"/>
  <c r="J23" i="29"/>
  <c r="I23" i="29"/>
  <c r="H23" i="29"/>
  <c r="G23" i="29"/>
  <c r="F23" i="29"/>
  <c r="E23" i="29"/>
  <c r="D23" i="29"/>
  <c r="C23" i="29"/>
  <c r="B23" i="29"/>
  <c r="J5" i="29"/>
  <c r="I5" i="29"/>
  <c r="H5" i="29"/>
  <c r="G5" i="29"/>
  <c r="F5" i="29"/>
  <c r="E5" i="29"/>
  <c r="D5" i="29"/>
  <c r="C5" i="29"/>
  <c r="B5" i="29"/>
  <c r="J4" i="29"/>
  <c r="I4" i="29"/>
  <c r="H4" i="29"/>
  <c r="G4" i="29"/>
  <c r="F4" i="29"/>
  <c r="E4" i="29"/>
  <c r="D4" i="29"/>
  <c r="C4" i="29"/>
  <c r="B4" i="29"/>
  <c r="K4" i="29"/>
  <c r="E4" i="41"/>
  <c r="F4" i="41"/>
  <c r="G4" i="41"/>
  <c r="H4" i="41"/>
  <c r="I4" i="41"/>
  <c r="J4" i="41"/>
  <c r="K4" i="41"/>
  <c r="L4" i="41"/>
  <c r="E5" i="41"/>
  <c r="F5" i="41"/>
  <c r="G5" i="41"/>
  <c r="H5" i="41"/>
  <c r="I5" i="41"/>
  <c r="J5" i="41"/>
  <c r="K5" i="41"/>
  <c r="L5" i="41"/>
  <c r="E6" i="41"/>
  <c r="F6" i="41"/>
  <c r="G6" i="41"/>
  <c r="H6" i="41"/>
  <c r="I6" i="41"/>
  <c r="J6" i="41"/>
  <c r="K6" i="41"/>
  <c r="L6" i="41"/>
  <c r="E7" i="41"/>
  <c r="F7" i="41"/>
  <c r="G7" i="41"/>
  <c r="H7" i="41"/>
  <c r="I7" i="41"/>
  <c r="J7" i="41"/>
  <c r="K7" i="41"/>
  <c r="L7" i="41"/>
  <c r="E8" i="41"/>
  <c r="F8" i="41"/>
  <c r="G8" i="41"/>
  <c r="H8" i="41"/>
  <c r="I8" i="41"/>
  <c r="J8" i="41"/>
  <c r="K8" i="41"/>
  <c r="L8" i="41"/>
  <c r="E9" i="41"/>
  <c r="F9" i="41"/>
  <c r="G9" i="41"/>
  <c r="H9" i="41"/>
  <c r="I9" i="41"/>
  <c r="J9" i="41"/>
  <c r="K9" i="41"/>
  <c r="L9" i="41"/>
  <c r="E10" i="41"/>
  <c r="F10" i="41"/>
  <c r="G10" i="41"/>
  <c r="H10" i="41"/>
  <c r="I10" i="41"/>
  <c r="J10" i="41"/>
  <c r="K10" i="41"/>
  <c r="L10" i="41"/>
  <c r="E11" i="41"/>
  <c r="F11" i="41"/>
  <c r="G11" i="41"/>
  <c r="H11" i="41"/>
  <c r="I11" i="41"/>
  <c r="J11" i="41"/>
  <c r="K11" i="41"/>
  <c r="L11" i="41"/>
  <c r="E12" i="41"/>
  <c r="F12" i="41"/>
  <c r="G12" i="41"/>
  <c r="H12" i="41"/>
  <c r="I12" i="41"/>
  <c r="J12" i="41"/>
  <c r="K12" i="41"/>
  <c r="L12" i="41"/>
  <c r="E13" i="41"/>
  <c r="F13" i="41"/>
  <c r="G13" i="41"/>
  <c r="H13" i="41"/>
  <c r="I13" i="41"/>
  <c r="J13" i="41"/>
  <c r="K13" i="41"/>
  <c r="L13" i="41"/>
  <c r="E14" i="41"/>
  <c r="F14" i="41"/>
  <c r="G14" i="41"/>
  <c r="H14" i="41"/>
  <c r="I14" i="41"/>
  <c r="J14" i="41"/>
  <c r="K14" i="41"/>
  <c r="L14" i="41"/>
  <c r="E15" i="41"/>
  <c r="F15" i="41"/>
  <c r="G15" i="41"/>
  <c r="H15" i="41"/>
  <c r="I15" i="41"/>
  <c r="J15" i="41"/>
  <c r="K15" i="41"/>
  <c r="L15" i="41"/>
  <c r="E16" i="41"/>
  <c r="F16" i="41"/>
  <c r="G16" i="41"/>
  <c r="H16" i="41"/>
  <c r="I16" i="41"/>
  <c r="J16" i="41"/>
  <c r="K16" i="41"/>
  <c r="L16" i="41"/>
  <c r="E17" i="41"/>
  <c r="F17" i="41"/>
  <c r="G17" i="41"/>
  <c r="H17" i="41"/>
  <c r="I17" i="41"/>
  <c r="J17" i="41"/>
  <c r="K17" i="41"/>
  <c r="L17" i="41"/>
  <c r="E18" i="41"/>
  <c r="F18" i="41"/>
  <c r="G18" i="41"/>
  <c r="H18" i="41"/>
  <c r="I18" i="41"/>
  <c r="J18" i="41"/>
  <c r="K18" i="41"/>
  <c r="L18" i="41"/>
  <c r="E19" i="41"/>
  <c r="F19" i="41"/>
  <c r="G19" i="41"/>
  <c r="H19" i="41"/>
  <c r="I19" i="41"/>
  <c r="J19" i="41"/>
  <c r="K19" i="41"/>
  <c r="L19" i="41"/>
  <c r="E20" i="41"/>
  <c r="F20" i="41"/>
  <c r="G20" i="41"/>
  <c r="H20" i="41"/>
  <c r="I20" i="41"/>
  <c r="J20" i="41"/>
  <c r="K20" i="41"/>
  <c r="L20" i="41"/>
  <c r="E21" i="41"/>
  <c r="F21" i="41"/>
  <c r="G21" i="41"/>
  <c r="H21" i="41"/>
  <c r="I21" i="41"/>
  <c r="J21" i="41"/>
  <c r="K21" i="41"/>
  <c r="L21" i="41"/>
  <c r="E22" i="41"/>
  <c r="F22" i="41"/>
  <c r="G22" i="41"/>
  <c r="H22" i="41"/>
  <c r="I22" i="41"/>
  <c r="J22" i="41"/>
  <c r="K22" i="41"/>
  <c r="L22" i="41"/>
  <c r="E23" i="41"/>
  <c r="F23" i="41"/>
  <c r="G23" i="41"/>
  <c r="H23" i="41"/>
  <c r="I23" i="41"/>
  <c r="J23" i="41"/>
  <c r="K23" i="41"/>
  <c r="L23" i="41"/>
  <c r="E24" i="41"/>
  <c r="F24" i="41"/>
  <c r="G24" i="41"/>
  <c r="H24" i="41"/>
  <c r="I24" i="41"/>
  <c r="J24" i="41"/>
  <c r="K24" i="41"/>
  <c r="L24" i="41"/>
  <c r="E25" i="41"/>
  <c r="F25" i="41"/>
  <c r="G25" i="41"/>
  <c r="H25" i="41"/>
  <c r="I25" i="41"/>
  <c r="J25" i="41"/>
  <c r="K25" i="41"/>
  <c r="L25" i="41"/>
  <c r="E26" i="41"/>
  <c r="F26" i="41"/>
  <c r="G26" i="41"/>
  <c r="H26" i="41"/>
  <c r="I26" i="41"/>
  <c r="J26" i="41"/>
  <c r="K26" i="41"/>
  <c r="L26" i="41"/>
  <c r="E27" i="41"/>
  <c r="F27" i="41"/>
  <c r="G27" i="41"/>
  <c r="H27" i="41"/>
  <c r="I27" i="41"/>
  <c r="J27" i="41"/>
  <c r="K27" i="41"/>
  <c r="L27" i="41"/>
  <c r="E28" i="41"/>
  <c r="F28" i="41"/>
  <c r="G28" i="41"/>
  <c r="H28" i="41"/>
  <c r="I28" i="41"/>
  <c r="J28" i="41"/>
  <c r="K28" i="41"/>
  <c r="L28" i="41"/>
  <c r="E29" i="41"/>
  <c r="F29" i="41"/>
  <c r="G29" i="41"/>
  <c r="H29" i="41"/>
  <c r="I29" i="41"/>
  <c r="J29" i="41"/>
  <c r="K29" i="41"/>
  <c r="L29" i="41"/>
  <c r="E30" i="41"/>
  <c r="F30" i="41"/>
  <c r="G30" i="41"/>
  <c r="H30" i="41"/>
  <c r="I30" i="41"/>
  <c r="J30" i="41"/>
  <c r="K30" i="41"/>
  <c r="L30" i="41"/>
  <c r="E31" i="41"/>
  <c r="F31" i="41"/>
  <c r="G31" i="41"/>
  <c r="H31" i="41"/>
  <c r="I31" i="41"/>
  <c r="J31" i="41"/>
  <c r="K31" i="41"/>
  <c r="L31" i="41"/>
  <c r="E32" i="41"/>
  <c r="F32" i="41"/>
  <c r="G32" i="41"/>
  <c r="H32" i="41"/>
  <c r="I32" i="41"/>
  <c r="J32" i="41"/>
  <c r="K32" i="41"/>
  <c r="L32" i="41"/>
  <c r="E33" i="41"/>
  <c r="F33" i="41"/>
  <c r="G33" i="41"/>
  <c r="H33" i="41"/>
  <c r="I33" i="41"/>
  <c r="J33" i="41"/>
  <c r="K33" i="41"/>
  <c r="L33" i="41"/>
  <c r="E34" i="41"/>
  <c r="F34" i="41"/>
  <c r="G34" i="41"/>
  <c r="H34" i="41"/>
  <c r="I34" i="41"/>
  <c r="J34" i="41"/>
  <c r="K34" i="41"/>
  <c r="L34" i="41"/>
  <c r="E35" i="41"/>
  <c r="F35" i="41"/>
  <c r="G35" i="41"/>
  <c r="H35" i="41"/>
  <c r="I35" i="41"/>
  <c r="J35" i="41"/>
  <c r="K35" i="41"/>
  <c r="L35" i="41"/>
  <c r="E36" i="41"/>
  <c r="F36" i="41"/>
  <c r="G36" i="41"/>
  <c r="H36" i="41"/>
  <c r="I36" i="41"/>
  <c r="J36" i="41"/>
  <c r="K36" i="41"/>
  <c r="L36" i="41"/>
  <c r="E37" i="41"/>
  <c r="F37" i="41"/>
  <c r="G37" i="41"/>
  <c r="H37" i="41"/>
  <c r="I37" i="41"/>
  <c r="J37" i="41"/>
  <c r="K37" i="41"/>
  <c r="L37" i="41"/>
  <c r="E38" i="41"/>
  <c r="F38" i="41"/>
  <c r="G38" i="41"/>
  <c r="H38" i="41"/>
  <c r="I38" i="41"/>
  <c r="J38" i="41"/>
  <c r="K38" i="41"/>
  <c r="L38" i="41"/>
  <c r="E39" i="41"/>
  <c r="F39" i="41"/>
  <c r="G39" i="41"/>
  <c r="H39" i="41"/>
  <c r="I39" i="41"/>
  <c r="J39" i="41"/>
  <c r="K39" i="41"/>
  <c r="L39" i="41"/>
  <c r="E40" i="41"/>
  <c r="F40" i="41"/>
  <c r="G40" i="41"/>
  <c r="H40" i="41"/>
  <c r="I40" i="41"/>
  <c r="J40" i="41"/>
  <c r="K40" i="41"/>
  <c r="L40" i="41"/>
  <c r="E41" i="41"/>
  <c r="F41" i="41"/>
  <c r="G41" i="41"/>
  <c r="H41" i="41"/>
  <c r="I41" i="41"/>
  <c r="J41" i="41"/>
  <c r="K41" i="41"/>
  <c r="L41" i="41"/>
  <c r="E42" i="41"/>
  <c r="F42" i="41"/>
  <c r="G42" i="41"/>
  <c r="H42" i="41"/>
  <c r="I42" i="41"/>
  <c r="J42" i="41"/>
  <c r="K42" i="41"/>
  <c r="L42" i="41"/>
  <c r="E43" i="41"/>
  <c r="F43" i="41"/>
  <c r="G43" i="41"/>
  <c r="H43" i="41"/>
  <c r="I43" i="41"/>
  <c r="J43" i="41"/>
  <c r="K43" i="41"/>
  <c r="L43" i="41"/>
  <c r="E44" i="41"/>
  <c r="F44" i="41"/>
  <c r="G44" i="41"/>
  <c r="H44" i="41"/>
  <c r="I44" i="41"/>
  <c r="J44" i="41"/>
  <c r="K44" i="41"/>
  <c r="L44" i="41"/>
  <c r="E45" i="41"/>
  <c r="F45" i="41"/>
  <c r="G45" i="41"/>
  <c r="H45" i="41"/>
  <c r="I45" i="41"/>
  <c r="J45" i="41"/>
  <c r="K45" i="41"/>
  <c r="L45" i="41"/>
  <c r="E46" i="41"/>
  <c r="F46" i="41"/>
  <c r="G46" i="41"/>
  <c r="H46" i="41"/>
  <c r="I46" i="41"/>
  <c r="J46" i="41"/>
  <c r="K46" i="41"/>
  <c r="L46" i="41"/>
  <c r="E47" i="41"/>
  <c r="F47" i="41"/>
  <c r="G47" i="41"/>
  <c r="H47" i="41"/>
  <c r="I47" i="41"/>
  <c r="J47" i="41"/>
  <c r="K47" i="41"/>
  <c r="L47" i="41"/>
  <c r="E48" i="41"/>
  <c r="F48" i="41"/>
  <c r="G48" i="41"/>
  <c r="H48" i="41"/>
  <c r="I48" i="41"/>
  <c r="J48" i="41"/>
  <c r="K48" i="41"/>
  <c r="L48" i="41"/>
  <c r="E49" i="41"/>
  <c r="F49" i="41"/>
  <c r="G49" i="41"/>
  <c r="H49" i="41"/>
  <c r="I49" i="41"/>
  <c r="J49" i="41"/>
  <c r="K49" i="41"/>
  <c r="L49" i="41"/>
  <c r="E50" i="41"/>
  <c r="F50" i="41"/>
  <c r="G50" i="41"/>
  <c r="H50" i="41"/>
  <c r="I50" i="41"/>
  <c r="J50" i="41"/>
  <c r="K50" i="41"/>
  <c r="L50" i="41"/>
  <c r="E51" i="41"/>
  <c r="F51" i="41"/>
  <c r="G51" i="41"/>
  <c r="H51" i="41"/>
  <c r="I51" i="41"/>
  <c r="J51" i="41"/>
  <c r="K51" i="41"/>
  <c r="L51" i="41"/>
  <c r="E52" i="41"/>
  <c r="F52" i="41"/>
  <c r="G52" i="41"/>
  <c r="H52" i="41"/>
  <c r="I52" i="41"/>
  <c r="J52" i="41"/>
  <c r="K52" i="41"/>
  <c r="L52" i="41"/>
  <c r="E53" i="41"/>
  <c r="F53" i="41"/>
  <c r="G53" i="41"/>
  <c r="H53" i="41"/>
  <c r="I53" i="41"/>
  <c r="J53" i="41"/>
  <c r="K53" i="41"/>
  <c r="L53" i="41"/>
  <c r="E54" i="41"/>
  <c r="F54" i="41"/>
  <c r="G54" i="41"/>
  <c r="H54" i="41"/>
  <c r="I54" i="41"/>
  <c r="J54" i="41"/>
  <c r="K54" i="41"/>
  <c r="L54" i="41"/>
  <c r="E55" i="41"/>
  <c r="F55" i="41"/>
  <c r="G55" i="41"/>
  <c r="H55" i="41"/>
  <c r="I55" i="41"/>
  <c r="J55" i="41"/>
  <c r="K55" i="41"/>
  <c r="L55" i="41"/>
  <c r="E56" i="41"/>
  <c r="F56" i="41"/>
  <c r="G56" i="41"/>
  <c r="H56" i="41"/>
  <c r="I56" i="41"/>
  <c r="J56" i="41"/>
  <c r="K56" i="41"/>
  <c r="L56" i="41"/>
  <c r="E57" i="41"/>
  <c r="F57" i="41"/>
  <c r="G57" i="41"/>
  <c r="H57" i="41"/>
  <c r="I57" i="41"/>
  <c r="J57" i="41"/>
  <c r="K57" i="41"/>
  <c r="L57" i="41"/>
  <c r="E58" i="41"/>
  <c r="F58" i="41"/>
  <c r="G58" i="41"/>
  <c r="H58" i="41"/>
  <c r="I58" i="41"/>
  <c r="J58" i="41"/>
  <c r="K58" i="41"/>
  <c r="L58" i="41"/>
  <c r="E59" i="41"/>
  <c r="F59" i="41"/>
  <c r="G59" i="41"/>
  <c r="H59" i="41"/>
  <c r="I59" i="41"/>
  <c r="J59" i="41"/>
  <c r="K59" i="41"/>
  <c r="L59" i="41"/>
  <c r="E60" i="41"/>
  <c r="F60" i="41"/>
  <c r="G60" i="41"/>
  <c r="H60" i="41"/>
  <c r="I60" i="41"/>
  <c r="J60" i="41"/>
  <c r="K60" i="41"/>
  <c r="L60" i="41"/>
  <c r="E61" i="41"/>
  <c r="F61" i="41"/>
  <c r="G61" i="41"/>
  <c r="H61" i="41"/>
  <c r="I61" i="41"/>
  <c r="J61" i="41"/>
  <c r="K61" i="41"/>
  <c r="L61" i="41"/>
  <c r="E62" i="41"/>
  <c r="F62" i="41"/>
  <c r="G62" i="41"/>
  <c r="H62" i="41"/>
  <c r="I62" i="41"/>
  <c r="J62" i="41"/>
  <c r="K62" i="41"/>
  <c r="L62" i="41"/>
  <c r="E63" i="41"/>
  <c r="F63" i="41"/>
  <c r="G63" i="41"/>
  <c r="H63" i="41"/>
  <c r="I63" i="41"/>
  <c r="J63" i="41"/>
  <c r="K63" i="41"/>
  <c r="L63" i="41"/>
  <c r="C3" i="41"/>
  <c r="D3" i="41"/>
  <c r="C4" i="41"/>
  <c r="D4" i="41"/>
  <c r="C5" i="41"/>
  <c r="D5" i="41"/>
  <c r="C6" i="41"/>
  <c r="D6" i="41"/>
  <c r="C7" i="41"/>
  <c r="D7" i="41"/>
  <c r="C8" i="41"/>
  <c r="D8" i="41"/>
  <c r="C9" i="41"/>
  <c r="D9" i="41"/>
  <c r="C10" i="41"/>
  <c r="D10" i="41"/>
  <c r="C11" i="41"/>
  <c r="D11" i="41"/>
  <c r="C12" i="41"/>
  <c r="D12" i="41"/>
  <c r="C13" i="41"/>
  <c r="D13" i="41"/>
  <c r="C14" i="41"/>
  <c r="D14" i="41"/>
  <c r="C15" i="41"/>
  <c r="D15" i="41"/>
  <c r="C16" i="41"/>
  <c r="D16" i="41"/>
  <c r="C17" i="41"/>
  <c r="D17" i="41"/>
  <c r="C18" i="41"/>
  <c r="D18" i="41"/>
  <c r="C19" i="41"/>
  <c r="D19" i="41"/>
  <c r="C20" i="41"/>
  <c r="D20" i="41"/>
  <c r="C21" i="41"/>
  <c r="D21" i="41"/>
  <c r="C22" i="41"/>
  <c r="D22" i="41"/>
  <c r="C23" i="41"/>
  <c r="D23" i="41"/>
  <c r="C24" i="41"/>
  <c r="D24" i="41"/>
  <c r="C25" i="41"/>
  <c r="D25" i="41"/>
  <c r="C26" i="41"/>
  <c r="D26" i="41"/>
  <c r="C27" i="41"/>
  <c r="D27" i="41"/>
  <c r="C28" i="41"/>
  <c r="D28" i="41"/>
  <c r="C29" i="41"/>
  <c r="D29" i="41"/>
  <c r="C30" i="41"/>
  <c r="D30" i="41"/>
  <c r="C31" i="41"/>
  <c r="D31" i="41"/>
  <c r="C32" i="41"/>
  <c r="D32" i="41"/>
  <c r="C33" i="41"/>
  <c r="D33" i="41"/>
  <c r="C34" i="41"/>
  <c r="D34" i="41"/>
  <c r="C35" i="41"/>
  <c r="D35" i="41"/>
  <c r="C36" i="41"/>
  <c r="D36" i="41"/>
  <c r="C37" i="41"/>
  <c r="D37" i="41"/>
  <c r="C38" i="41"/>
  <c r="D38" i="41"/>
  <c r="C39" i="41"/>
  <c r="D39" i="41"/>
  <c r="C40" i="41"/>
  <c r="D40" i="41"/>
  <c r="C41" i="41"/>
  <c r="D41" i="41"/>
  <c r="C42" i="41"/>
  <c r="D42" i="41"/>
  <c r="C43" i="41"/>
  <c r="D43" i="41"/>
  <c r="C44" i="41"/>
  <c r="D44" i="41"/>
  <c r="C45" i="41"/>
  <c r="D45" i="41"/>
  <c r="C46" i="41"/>
  <c r="D46" i="41"/>
  <c r="C47" i="41"/>
  <c r="D47" i="41"/>
  <c r="C48" i="41"/>
  <c r="D48" i="41"/>
  <c r="C49" i="41"/>
  <c r="D49" i="41"/>
  <c r="C50" i="41"/>
  <c r="D50" i="41"/>
  <c r="C51" i="41"/>
  <c r="D51" i="41"/>
  <c r="C52" i="41"/>
  <c r="D52" i="41"/>
  <c r="C53" i="41"/>
  <c r="D53" i="41"/>
  <c r="C54" i="41"/>
  <c r="D54" i="41"/>
  <c r="C55" i="41"/>
  <c r="D55" i="41"/>
  <c r="C56" i="41"/>
  <c r="D56" i="41"/>
  <c r="C57" i="41"/>
  <c r="D57" i="41"/>
  <c r="C58" i="41"/>
  <c r="D58" i="41"/>
  <c r="C59" i="41"/>
  <c r="D59" i="41"/>
  <c r="C60" i="41"/>
  <c r="D60" i="41"/>
  <c r="C61" i="41"/>
  <c r="D61" i="41"/>
  <c r="C62" i="41"/>
  <c r="D62" i="41"/>
  <c r="C63" i="41"/>
  <c r="D63" i="41"/>
  <c r="A1" i="41"/>
  <c r="B1" i="41"/>
  <c r="A2" i="41"/>
  <c r="B2" i="41"/>
  <c r="A3" i="41"/>
  <c r="B3" i="41"/>
  <c r="A4" i="41"/>
  <c r="B4" i="41"/>
  <c r="A5" i="41"/>
  <c r="B5" i="41"/>
  <c r="A6" i="41"/>
  <c r="B6" i="41"/>
  <c r="A7" i="41"/>
  <c r="B7" i="41"/>
  <c r="A8" i="41"/>
  <c r="B8" i="41"/>
  <c r="A9" i="41"/>
  <c r="B9" i="41"/>
  <c r="A10" i="41"/>
  <c r="B10" i="41"/>
  <c r="A11" i="41"/>
  <c r="B11" i="41"/>
  <c r="A12" i="41"/>
  <c r="B12" i="41"/>
  <c r="A13" i="41"/>
  <c r="B13" i="41"/>
  <c r="A14" i="41"/>
  <c r="B14" i="41"/>
  <c r="A15" i="41"/>
  <c r="B15" i="41"/>
  <c r="A16" i="41"/>
  <c r="B16" i="41"/>
  <c r="A17" i="41"/>
  <c r="B17" i="41"/>
  <c r="A18" i="41"/>
  <c r="B18" i="41"/>
  <c r="A19" i="41"/>
  <c r="B19" i="41"/>
  <c r="A20" i="41"/>
  <c r="B20" i="41"/>
  <c r="A21" i="41"/>
  <c r="B21" i="41"/>
  <c r="A22" i="41"/>
  <c r="B22" i="41"/>
  <c r="A23" i="41"/>
  <c r="B23" i="41"/>
  <c r="A24" i="41"/>
  <c r="B24" i="41"/>
  <c r="A25" i="41"/>
  <c r="B25" i="41"/>
  <c r="A26" i="41"/>
  <c r="B26" i="41"/>
  <c r="A27" i="41"/>
  <c r="B27" i="41"/>
  <c r="A28" i="41"/>
  <c r="B28" i="41"/>
  <c r="A29" i="41"/>
  <c r="B29" i="41"/>
  <c r="A30" i="41"/>
  <c r="B30" i="41"/>
  <c r="A31" i="41"/>
  <c r="B31" i="41"/>
  <c r="A32" i="41"/>
  <c r="B32" i="41"/>
  <c r="A33" i="41"/>
  <c r="B33" i="41"/>
  <c r="A34" i="41"/>
  <c r="B34" i="41"/>
  <c r="A35" i="41"/>
  <c r="B35" i="41"/>
  <c r="A36" i="41"/>
  <c r="B36" i="41"/>
  <c r="A37" i="41"/>
  <c r="B37" i="41"/>
  <c r="A38" i="41"/>
  <c r="B38" i="41"/>
  <c r="A39" i="41"/>
  <c r="B39" i="41"/>
  <c r="A40" i="41"/>
  <c r="B40" i="41"/>
  <c r="A41" i="41"/>
  <c r="B41" i="41"/>
  <c r="A42" i="41"/>
  <c r="B42" i="41"/>
  <c r="A43" i="41"/>
  <c r="B43" i="41"/>
  <c r="A44" i="41"/>
  <c r="B44" i="41"/>
  <c r="A45" i="41"/>
  <c r="B45" i="41"/>
  <c r="A46" i="41"/>
  <c r="B46" i="41"/>
  <c r="A47" i="41"/>
  <c r="B47" i="41"/>
  <c r="A48" i="41"/>
  <c r="B48" i="41"/>
  <c r="A49" i="41"/>
  <c r="B49" i="41"/>
  <c r="A50" i="41"/>
  <c r="B50" i="41"/>
  <c r="A51" i="41"/>
  <c r="B51" i="41"/>
  <c r="A52" i="41"/>
  <c r="B52" i="41"/>
  <c r="A53" i="41"/>
  <c r="B53" i="41"/>
  <c r="A54" i="41"/>
  <c r="B54" i="41"/>
  <c r="A55" i="41"/>
  <c r="B55" i="41"/>
  <c r="A56" i="41"/>
  <c r="B56" i="41"/>
  <c r="A57" i="41"/>
  <c r="B57" i="41"/>
  <c r="A58" i="41"/>
  <c r="B58" i="41"/>
  <c r="A59" i="41"/>
  <c r="B59" i="41"/>
  <c r="A60" i="41"/>
  <c r="B60" i="41"/>
  <c r="A61" i="41"/>
  <c r="B61" i="41"/>
  <c r="A62" i="41"/>
  <c r="B62" i="41"/>
  <c r="A63" i="41"/>
  <c r="B63" i="41"/>
  <c r="E4" i="28"/>
  <c r="F4" i="28"/>
  <c r="G4" i="28"/>
  <c r="H4" i="28"/>
  <c r="I4" i="28"/>
  <c r="J4" i="28"/>
  <c r="K4" i="28"/>
  <c r="L4" i="28"/>
  <c r="E5" i="28"/>
  <c r="F5" i="28"/>
  <c r="G5" i="28"/>
  <c r="H5" i="28"/>
  <c r="I5" i="28"/>
  <c r="J5" i="28"/>
  <c r="K5" i="28"/>
  <c r="L5" i="28"/>
  <c r="E6" i="28"/>
  <c r="F6" i="28"/>
  <c r="G6" i="28"/>
  <c r="H6" i="28"/>
  <c r="I6" i="28"/>
  <c r="J6" i="28"/>
  <c r="K6" i="28"/>
  <c r="L6" i="28"/>
  <c r="E7" i="28"/>
  <c r="F7" i="28"/>
  <c r="G7" i="28"/>
  <c r="H7" i="28"/>
  <c r="I7" i="28"/>
  <c r="J7" i="28"/>
  <c r="K7" i="28"/>
  <c r="L7" i="28"/>
  <c r="E8" i="28"/>
  <c r="F8" i="28"/>
  <c r="G8" i="28"/>
  <c r="H8" i="28"/>
  <c r="I8" i="28"/>
  <c r="J8" i="28"/>
  <c r="K8" i="28"/>
  <c r="L8" i="28"/>
  <c r="E9" i="28"/>
  <c r="F9" i="28"/>
  <c r="G9" i="28"/>
  <c r="H9" i="28"/>
  <c r="I9" i="28"/>
  <c r="J9" i="28"/>
  <c r="K9" i="28"/>
  <c r="L9" i="28"/>
  <c r="E10" i="28"/>
  <c r="F10" i="28"/>
  <c r="G10" i="28"/>
  <c r="H10" i="28"/>
  <c r="I10" i="28"/>
  <c r="J10" i="28"/>
  <c r="K10" i="28"/>
  <c r="L10" i="28"/>
  <c r="E11" i="28"/>
  <c r="F11" i="28"/>
  <c r="G11" i="28"/>
  <c r="H11" i="28"/>
  <c r="I11" i="28"/>
  <c r="J11" i="28"/>
  <c r="K11" i="28"/>
  <c r="L11" i="28"/>
  <c r="E12" i="28"/>
  <c r="F12" i="28"/>
  <c r="G12" i="28"/>
  <c r="H12" i="28"/>
  <c r="I12" i="28"/>
  <c r="J12" i="28"/>
  <c r="K12" i="28"/>
  <c r="L12" i="28"/>
  <c r="E13" i="28"/>
  <c r="F13" i="28"/>
  <c r="G13" i="28"/>
  <c r="H13" i="28"/>
  <c r="I13" i="28"/>
  <c r="J13" i="28"/>
  <c r="K13" i="28"/>
  <c r="L13" i="28"/>
  <c r="E14" i="28"/>
  <c r="F14" i="28"/>
  <c r="G14" i="28"/>
  <c r="H14" i="28"/>
  <c r="I14" i="28"/>
  <c r="J14" i="28"/>
  <c r="K14" i="28"/>
  <c r="L14" i="28"/>
  <c r="E15" i="28"/>
  <c r="F15" i="28"/>
  <c r="G15" i="28"/>
  <c r="H15" i="28"/>
  <c r="I15" i="28"/>
  <c r="J15" i="28"/>
  <c r="K15" i="28"/>
  <c r="L15" i="28"/>
  <c r="E16" i="28"/>
  <c r="F16" i="28"/>
  <c r="G16" i="28"/>
  <c r="H16" i="28"/>
  <c r="I16" i="28"/>
  <c r="J16" i="28"/>
  <c r="K16" i="28"/>
  <c r="L16" i="28"/>
  <c r="E17" i="28"/>
  <c r="F17" i="28"/>
  <c r="G17" i="28"/>
  <c r="H17" i="28"/>
  <c r="I17" i="28"/>
  <c r="J17" i="28"/>
  <c r="K17" i="28"/>
  <c r="L17" i="28"/>
  <c r="E18" i="28"/>
  <c r="F18" i="28"/>
  <c r="G18" i="28"/>
  <c r="H18" i="28"/>
  <c r="I18" i="28"/>
  <c r="J18" i="28"/>
  <c r="K18" i="28"/>
  <c r="L18" i="28"/>
  <c r="E19" i="28"/>
  <c r="F19" i="28"/>
  <c r="G19" i="28"/>
  <c r="H19" i="28"/>
  <c r="I19" i="28"/>
  <c r="J19" i="28"/>
  <c r="K19" i="28"/>
  <c r="L19" i="28"/>
  <c r="E20" i="28"/>
  <c r="F20" i="28"/>
  <c r="G20" i="28"/>
  <c r="H20" i="28"/>
  <c r="I20" i="28"/>
  <c r="J20" i="28"/>
  <c r="K20" i="28"/>
  <c r="L20" i="28"/>
  <c r="E21" i="28"/>
  <c r="F21" i="28"/>
  <c r="G21" i="28"/>
  <c r="H21" i="28"/>
  <c r="I21" i="28"/>
  <c r="J21" i="28"/>
  <c r="K21" i="28"/>
  <c r="L21" i="28"/>
  <c r="E22" i="28"/>
  <c r="F22" i="28"/>
  <c r="G22" i="28"/>
  <c r="H22" i="28"/>
  <c r="I22" i="28"/>
  <c r="J22" i="28"/>
  <c r="K22" i="28"/>
  <c r="L22" i="28"/>
  <c r="E23" i="28"/>
  <c r="F23" i="28"/>
  <c r="G23" i="28"/>
  <c r="H23" i="28"/>
  <c r="I23" i="28"/>
  <c r="J23" i="28"/>
  <c r="K23" i="28"/>
  <c r="L23" i="28"/>
  <c r="E24" i="28"/>
  <c r="F24" i="28"/>
  <c r="G24" i="28"/>
  <c r="H24" i="28"/>
  <c r="I24" i="28"/>
  <c r="J24" i="28"/>
  <c r="K24" i="28"/>
  <c r="L24" i="28"/>
  <c r="E25" i="28"/>
  <c r="F25" i="28"/>
  <c r="G25" i="28"/>
  <c r="H25" i="28"/>
  <c r="I25" i="28"/>
  <c r="J25" i="28"/>
  <c r="K25" i="28"/>
  <c r="L25" i="28"/>
  <c r="E26" i="28"/>
  <c r="F26" i="28"/>
  <c r="G26" i="28"/>
  <c r="H26" i="28"/>
  <c r="I26" i="28"/>
  <c r="J26" i="28"/>
  <c r="K26" i="28"/>
  <c r="L26" i="28"/>
  <c r="E27" i="28"/>
  <c r="F27" i="28"/>
  <c r="G27" i="28"/>
  <c r="H27" i="28"/>
  <c r="I27" i="28"/>
  <c r="J27" i="28"/>
  <c r="K27" i="28"/>
  <c r="L27" i="28"/>
  <c r="E28" i="28"/>
  <c r="F28" i="28"/>
  <c r="G28" i="28"/>
  <c r="H28" i="28"/>
  <c r="I28" i="28"/>
  <c r="J28" i="28"/>
  <c r="K28" i="28"/>
  <c r="L28" i="28"/>
  <c r="E29" i="28"/>
  <c r="F29" i="28"/>
  <c r="G29" i="28"/>
  <c r="H29" i="28"/>
  <c r="I29" i="28"/>
  <c r="J29" i="28"/>
  <c r="K29" i="28"/>
  <c r="L29" i="28"/>
  <c r="E30" i="28"/>
  <c r="F30" i="28"/>
  <c r="G30" i="28"/>
  <c r="H30" i="28"/>
  <c r="I30" i="28"/>
  <c r="J30" i="28"/>
  <c r="K30" i="28"/>
  <c r="L30" i="28"/>
  <c r="E31" i="28"/>
  <c r="F31" i="28"/>
  <c r="G31" i="28"/>
  <c r="H31" i="28"/>
  <c r="I31" i="28"/>
  <c r="J31" i="28"/>
  <c r="K31" i="28"/>
  <c r="L31" i="28"/>
  <c r="E32" i="28"/>
  <c r="F32" i="28"/>
  <c r="G32" i="28"/>
  <c r="H32" i="28"/>
  <c r="I32" i="28"/>
  <c r="J32" i="28"/>
  <c r="K32" i="28"/>
  <c r="L32" i="28"/>
  <c r="E33" i="28"/>
  <c r="F33" i="28"/>
  <c r="G33" i="28"/>
  <c r="H33" i="28"/>
  <c r="I33" i="28"/>
  <c r="J33" i="28"/>
  <c r="K33" i="28"/>
  <c r="L33" i="28"/>
  <c r="E34" i="28"/>
  <c r="F34" i="28"/>
  <c r="G34" i="28"/>
  <c r="H34" i="28"/>
  <c r="I34" i="28"/>
  <c r="J34" i="28"/>
  <c r="K34" i="28"/>
  <c r="L34" i="28"/>
  <c r="E35" i="28"/>
  <c r="F35" i="28"/>
  <c r="G35" i="28"/>
  <c r="H35" i="28"/>
  <c r="I35" i="28"/>
  <c r="J35" i="28"/>
  <c r="K35" i="28"/>
  <c r="L35" i="28"/>
  <c r="E36" i="28"/>
  <c r="F36" i="28"/>
  <c r="G36" i="28"/>
  <c r="H36" i="28"/>
  <c r="I36" i="28"/>
  <c r="J36" i="28"/>
  <c r="K36" i="28"/>
  <c r="L36" i="28"/>
  <c r="E37" i="28"/>
  <c r="F37" i="28"/>
  <c r="G37" i="28"/>
  <c r="H37" i="28"/>
  <c r="I37" i="28"/>
  <c r="J37" i="28"/>
  <c r="K37" i="28"/>
  <c r="L37" i="28"/>
  <c r="E38" i="28"/>
  <c r="F38" i="28"/>
  <c r="G38" i="28"/>
  <c r="H38" i="28"/>
  <c r="I38" i="28"/>
  <c r="J38" i="28"/>
  <c r="K38" i="28"/>
  <c r="L38" i="28"/>
  <c r="E39" i="28"/>
  <c r="F39" i="28"/>
  <c r="G39" i="28"/>
  <c r="H39" i="28"/>
  <c r="I39" i="28"/>
  <c r="J39" i="28"/>
  <c r="K39" i="28"/>
  <c r="L39" i="28"/>
  <c r="E40" i="28"/>
  <c r="F40" i="28"/>
  <c r="G40" i="28"/>
  <c r="H40" i="28"/>
  <c r="I40" i="28"/>
  <c r="J40" i="28"/>
  <c r="K40" i="28"/>
  <c r="L40" i="28"/>
  <c r="E41" i="28"/>
  <c r="F41" i="28"/>
  <c r="G41" i="28"/>
  <c r="H41" i="28"/>
  <c r="I41" i="28"/>
  <c r="J41" i="28"/>
  <c r="K41" i="28"/>
  <c r="L41" i="28"/>
  <c r="E42" i="28"/>
  <c r="F42" i="28"/>
  <c r="G42" i="28"/>
  <c r="H42" i="28"/>
  <c r="I42" i="28"/>
  <c r="J42" i="28"/>
  <c r="K42" i="28"/>
  <c r="L42" i="28"/>
  <c r="E43" i="28"/>
  <c r="F43" i="28"/>
  <c r="G43" i="28"/>
  <c r="H43" i="28"/>
  <c r="I43" i="28"/>
  <c r="J43" i="28"/>
  <c r="K43" i="28"/>
  <c r="L43" i="28"/>
  <c r="E44" i="28"/>
  <c r="F44" i="28"/>
  <c r="G44" i="28"/>
  <c r="H44" i="28"/>
  <c r="I44" i="28"/>
  <c r="J44" i="28"/>
  <c r="K44" i="28"/>
  <c r="L44" i="28"/>
  <c r="E45" i="28"/>
  <c r="F45" i="28"/>
  <c r="G45" i="28"/>
  <c r="H45" i="28"/>
  <c r="I45" i="28"/>
  <c r="J45" i="28"/>
  <c r="K45" i="28"/>
  <c r="L45" i="28"/>
  <c r="E46" i="28"/>
  <c r="F46" i="28"/>
  <c r="G46" i="28"/>
  <c r="H46" i="28"/>
  <c r="I46" i="28"/>
  <c r="J46" i="28"/>
  <c r="K46" i="28"/>
  <c r="L46" i="28"/>
  <c r="E47" i="28"/>
  <c r="F47" i="28"/>
  <c r="G47" i="28"/>
  <c r="H47" i="28"/>
  <c r="I47" i="28"/>
  <c r="J47" i="28"/>
  <c r="K47" i="28"/>
  <c r="L47" i="28"/>
  <c r="E48" i="28"/>
  <c r="F48" i="28"/>
  <c r="G48" i="28"/>
  <c r="H48" i="28"/>
  <c r="I48" i="28"/>
  <c r="J48" i="28"/>
  <c r="K48" i="28"/>
  <c r="L48" i="28"/>
  <c r="E49" i="28"/>
  <c r="F49" i="28"/>
  <c r="G49" i="28"/>
  <c r="H49" i="28"/>
  <c r="I49" i="28"/>
  <c r="J49" i="28"/>
  <c r="K49" i="28"/>
  <c r="L49" i="28"/>
  <c r="E50" i="28"/>
  <c r="F50" i="28"/>
  <c r="G50" i="28"/>
  <c r="H50" i="28"/>
  <c r="I50" i="28"/>
  <c r="J50" i="28"/>
  <c r="K50" i="28"/>
  <c r="L50" i="28"/>
  <c r="E51" i="28"/>
  <c r="F51" i="28"/>
  <c r="G51" i="28"/>
  <c r="H51" i="28"/>
  <c r="I51" i="28"/>
  <c r="J51" i="28"/>
  <c r="K51" i="28"/>
  <c r="L51" i="28"/>
  <c r="E52" i="28"/>
  <c r="F52" i="28"/>
  <c r="G52" i="28"/>
  <c r="H52" i="28"/>
  <c r="I52" i="28"/>
  <c r="J52" i="28"/>
  <c r="K52" i="28"/>
  <c r="L52" i="28"/>
  <c r="E53" i="28"/>
  <c r="F53" i="28"/>
  <c r="G53" i="28"/>
  <c r="H53" i="28"/>
  <c r="I53" i="28"/>
  <c r="J53" i="28"/>
  <c r="K53" i="28"/>
  <c r="L53" i="28"/>
  <c r="E54" i="28"/>
  <c r="F54" i="28"/>
  <c r="G54" i="28"/>
  <c r="H54" i="28"/>
  <c r="I54" i="28"/>
  <c r="J54" i="28"/>
  <c r="K54" i="28"/>
  <c r="L54" i="28"/>
  <c r="E55" i="28"/>
  <c r="F55" i="28"/>
  <c r="G55" i="28"/>
  <c r="H55" i="28"/>
  <c r="I55" i="28"/>
  <c r="J55" i="28"/>
  <c r="K55" i="28"/>
  <c r="L55" i="28"/>
  <c r="E56" i="28"/>
  <c r="F56" i="28"/>
  <c r="G56" i="28"/>
  <c r="H56" i="28"/>
  <c r="I56" i="28"/>
  <c r="J56" i="28"/>
  <c r="K56" i="28"/>
  <c r="L56" i="28"/>
  <c r="E57" i="28"/>
  <c r="F57" i="28"/>
  <c r="G57" i="28"/>
  <c r="H57" i="28"/>
  <c r="I57" i="28"/>
  <c r="J57" i="28"/>
  <c r="K57" i="28"/>
  <c r="L57" i="28"/>
  <c r="E58" i="28"/>
  <c r="F58" i="28"/>
  <c r="G58" i="28"/>
  <c r="H58" i="28"/>
  <c r="I58" i="28"/>
  <c r="J58" i="28"/>
  <c r="K58" i="28"/>
  <c r="L58" i="28"/>
  <c r="E59" i="28"/>
  <c r="F59" i="28"/>
  <c r="G59" i="28"/>
  <c r="H59" i="28"/>
  <c r="I59" i="28"/>
  <c r="J59" i="28"/>
  <c r="K59" i="28"/>
  <c r="L59" i="28"/>
  <c r="E60" i="28"/>
  <c r="F60" i="28"/>
  <c r="G60" i="28"/>
  <c r="H60" i="28"/>
  <c r="I60" i="28"/>
  <c r="J60" i="28"/>
  <c r="K60" i="28"/>
  <c r="L60" i="28"/>
  <c r="E61" i="28"/>
  <c r="F61" i="28"/>
  <c r="G61" i="28"/>
  <c r="H61" i="28"/>
  <c r="I61" i="28"/>
  <c r="J61" i="28"/>
  <c r="K61" i="28"/>
  <c r="L61" i="28"/>
  <c r="E62" i="28"/>
  <c r="F62" i="28"/>
  <c r="G62" i="28"/>
  <c r="H62" i="28"/>
  <c r="I62" i="28"/>
  <c r="J62" i="28"/>
  <c r="K62" i="28"/>
  <c r="L62" i="28"/>
  <c r="E63" i="28"/>
  <c r="F63" i="28"/>
  <c r="G63" i="28"/>
  <c r="H63" i="28"/>
  <c r="I63" i="28"/>
  <c r="J63" i="28"/>
  <c r="K63" i="28"/>
  <c r="L63" i="28"/>
  <c r="C3" i="28"/>
  <c r="D3" i="28"/>
  <c r="C4" i="28"/>
  <c r="D4" i="28"/>
  <c r="C5" i="28"/>
  <c r="D5" i="28"/>
  <c r="C6" i="28"/>
  <c r="D6" i="28"/>
  <c r="C7" i="28"/>
  <c r="D7" i="28"/>
  <c r="C8" i="28"/>
  <c r="D8" i="28"/>
  <c r="C9" i="28"/>
  <c r="D9" i="28"/>
  <c r="C10" i="28"/>
  <c r="D10" i="28"/>
  <c r="C11" i="28"/>
  <c r="D11" i="28"/>
  <c r="C12" i="28"/>
  <c r="D12" i="28"/>
  <c r="C13" i="28"/>
  <c r="D13" i="28"/>
  <c r="C14" i="28"/>
  <c r="D14" i="28"/>
  <c r="C15" i="28"/>
  <c r="D15" i="28"/>
  <c r="C16" i="28"/>
  <c r="D16" i="28"/>
  <c r="C17" i="28"/>
  <c r="D17" i="28"/>
  <c r="C18" i="28"/>
  <c r="D18" i="28"/>
  <c r="C19" i="28"/>
  <c r="D19" i="28"/>
  <c r="C20" i="28"/>
  <c r="D20" i="28"/>
  <c r="C21" i="28"/>
  <c r="D21" i="28"/>
  <c r="C22" i="28"/>
  <c r="D22" i="28"/>
  <c r="C23" i="28"/>
  <c r="D23" i="28"/>
  <c r="C24" i="28"/>
  <c r="D24" i="28"/>
  <c r="C25" i="28"/>
  <c r="D25" i="28"/>
  <c r="C26" i="28"/>
  <c r="D26" i="28"/>
  <c r="C27" i="28"/>
  <c r="D27" i="28"/>
  <c r="C28" i="28"/>
  <c r="D28" i="28"/>
  <c r="C29" i="28"/>
  <c r="D29" i="28"/>
  <c r="C30" i="28"/>
  <c r="D30" i="28"/>
  <c r="C31" i="28"/>
  <c r="D31" i="28"/>
  <c r="C32" i="28"/>
  <c r="D32" i="28"/>
  <c r="C33" i="28"/>
  <c r="D33" i="28"/>
  <c r="C34" i="28"/>
  <c r="D34" i="28"/>
  <c r="C35" i="28"/>
  <c r="D35" i="28"/>
  <c r="C36" i="28"/>
  <c r="D36" i="28"/>
  <c r="C37" i="28"/>
  <c r="D37" i="28"/>
  <c r="C38" i="28"/>
  <c r="D38" i="28"/>
  <c r="C39" i="28"/>
  <c r="D39" i="28"/>
  <c r="C40" i="28"/>
  <c r="D40" i="28"/>
  <c r="C41" i="28"/>
  <c r="D41" i="28"/>
  <c r="C42" i="28"/>
  <c r="D42" i="28"/>
  <c r="C43" i="28"/>
  <c r="D43" i="28"/>
  <c r="C44" i="28"/>
  <c r="D44" i="28"/>
  <c r="C45" i="28"/>
  <c r="D45" i="28"/>
  <c r="C46" i="28"/>
  <c r="D46" i="28"/>
  <c r="C47" i="28"/>
  <c r="D47" i="28"/>
  <c r="C48" i="28"/>
  <c r="D48" i="28"/>
  <c r="C49" i="28"/>
  <c r="D49" i="28"/>
  <c r="C50" i="28"/>
  <c r="D50" i="28"/>
  <c r="C51" i="28"/>
  <c r="D51" i="28"/>
  <c r="C52" i="28"/>
  <c r="D52" i="28"/>
  <c r="C53" i="28"/>
  <c r="D53" i="28"/>
  <c r="C54" i="28"/>
  <c r="D54" i="28"/>
  <c r="C55" i="28"/>
  <c r="D55" i="28"/>
  <c r="C56" i="28"/>
  <c r="D56" i="28"/>
  <c r="C57" i="28"/>
  <c r="D57" i="28"/>
  <c r="C58" i="28"/>
  <c r="D58" i="28"/>
  <c r="C59" i="28"/>
  <c r="D59" i="28"/>
  <c r="C60" i="28"/>
  <c r="D60" i="28"/>
  <c r="C61" i="28"/>
  <c r="D61" i="28"/>
  <c r="C62" i="28"/>
  <c r="D62" i="28"/>
  <c r="C63" i="28"/>
  <c r="D63" i="28"/>
  <c r="A1" i="28"/>
  <c r="B1" i="28"/>
  <c r="A2" i="28"/>
  <c r="B2" i="28"/>
  <c r="A3" i="28"/>
  <c r="B3" i="28"/>
  <c r="A4" i="28"/>
  <c r="B4" i="28"/>
  <c r="A5" i="28"/>
  <c r="B5" i="28"/>
  <c r="A6" i="28"/>
  <c r="B6" i="28"/>
  <c r="A7" i="28"/>
  <c r="B7" i="28"/>
  <c r="A8" i="28"/>
  <c r="B8" i="28"/>
  <c r="A9" i="28"/>
  <c r="B9" i="28"/>
  <c r="A10" i="28"/>
  <c r="B10" i="28"/>
  <c r="A11" i="28"/>
  <c r="B11" i="28"/>
  <c r="A12" i="28"/>
  <c r="B12" i="28"/>
  <c r="A13" i="28"/>
  <c r="B13" i="28"/>
  <c r="A14" i="28"/>
  <c r="B14" i="28"/>
  <c r="A15" i="28"/>
  <c r="B15" i="28"/>
  <c r="A16" i="28"/>
  <c r="B16" i="28"/>
  <c r="A17" i="28"/>
  <c r="B17" i="28"/>
  <c r="A18" i="28"/>
  <c r="B18" i="28"/>
  <c r="A19" i="28"/>
  <c r="B19" i="28"/>
  <c r="A20" i="28"/>
  <c r="B20" i="28"/>
  <c r="A21" i="28"/>
  <c r="B21" i="28"/>
  <c r="A22" i="28"/>
  <c r="B22" i="28"/>
  <c r="A23" i="28"/>
  <c r="B23" i="28"/>
  <c r="A24" i="28"/>
  <c r="B24" i="28"/>
  <c r="A25" i="28"/>
  <c r="B25" i="28"/>
  <c r="A26" i="28"/>
  <c r="B26" i="28"/>
  <c r="A27" i="28"/>
  <c r="B27" i="28"/>
  <c r="A28" i="28"/>
  <c r="B28" i="28"/>
  <c r="A29" i="28"/>
  <c r="B29" i="28"/>
  <c r="A30" i="28"/>
  <c r="B30" i="28"/>
  <c r="A31" i="28"/>
  <c r="B31" i="28"/>
  <c r="A32" i="28"/>
  <c r="B32" i="28"/>
  <c r="A33" i="28"/>
  <c r="B33" i="28"/>
  <c r="A34" i="28"/>
  <c r="B34" i="28"/>
  <c r="A35" i="28"/>
  <c r="B35" i="28"/>
  <c r="A36" i="28"/>
  <c r="B36" i="28"/>
  <c r="A37" i="28"/>
  <c r="B37" i="28"/>
  <c r="A38" i="28"/>
  <c r="B38" i="28"/>
  <c r="A39" i="28"/>
  <c r="B39" i="28"/>
  <c r="A40" i="28"/>
  <c r="B40" i="28"/>
  <c r="A41" i="28"/>
  <c r="B41" i="28"/>
  <c r="A42" i="28"/>
  <c r="B42" i="28"/>
  <c r="A43" i="28"/>
  <c r="B43" i="28"/>
  <c r="A44" i="28"/>
  <c r="B44" i="28"/>
  <c r="A45" i="28"/>
  <c r="B45" i="28"/>
  <c r="A46" i="28"/>
  <c r="B46" i="28"/>
  <c r="A47" i="28"/>
  <c r="B47" i="28"/>
  <c r="A48" i="28"/>
  <c r="B48" i="28"/>
  <c r="A49" i="28"/>
  <c r="B49" i="28"/>
  <c r="A50" i="28"/>
  <c r="B50" i="28"/>
  <c r="A51" i="28"/>
  <c r="B51" i="28"/>
  <c r="A52" i="28"/>
  <c r="B52" i="28"/>
  <c r="A53" i="28"/>
  <c r="B53" i="28"/>
  <c r="A54" i="28"/>
  <c r="B54" i="28"/>
  <c r="A55" i="28"/>
  <c r="B55" i="28"/>
  <c r="A56" i="28"/>
  <c r="B56" i="28"/>
  <c r="A57" i="28"/>
  <c r="B57" i="28"/>
  <c r="A58" i="28"/>
  <c r="B58" i="28"/>
  <c r="A59" i="28"/>
  <c r="B59" i="28"/>
  <c r="A60" i="28"/>
  <c r="B60" i="28"/>
  <c r="A61" i="28"/>
  <c r="B61" i="28"/>
  <c r="A62" i="28"/>
  <c r="B62" i="28"/>
  <c r="A63" i="28"/>
  <c r="B63" i="28"/>
  <c r="I65" i="27"/>
  <c r="I66" i="27"/>
  <c r="I67" i="27"/>
  <c r="I68" i="27"/>
  <c r="G65" i="27"/>
  <c r="G66" i="27"/>
  <c r="G67" i="27"/>
  <c r="G68" i="27"/>
  <c r="W65" i="27"/>
  <c r="X65" i="27"/>
  <c r="W66" i="27"/>
  <c r="X66" i="27"/>
  <c r="W67" i="27"/>
  <c r="X67" i="27"/>
  <c r="W68" i="27"/>
  <c r="X68" i="27"/>
  <c r="W69" i="27"/>
  <c r="X69" i="27"/>
  <c r="W70" i="27"/>
  <c r="X70" i="27"/>
  <c r="P65" i="27"/>
  <c r="P66" i="27"/>
  <c r="P67" i="27"/>
  <c r="P68" i="27"/>
  <c r="P69" i="27"/>
  <c r="P70" i="27"/>
  <c r="B65" i="27"/>
  <c r="C65" i="27"/>
  <c r="D65" i="27"/>
  <c r="E65" i="27"/>
  <c r="B66" i="27"/>
  <c r="C66" i="27"/>
  <c r="D66" i="27"/>
  <c r="E66" i="27"/>
  <c r="B67" i="27"/>
  <c r="C67" i="27"/>
  <c r="D67" i="27"/>
  <c r="E67" i="27"/>
  <c r="B68" i="27"/>
  <c r="C68" i="27"/>
  <c r="D68" i="27"/>
  <c r="E68" i="27"/>
  <c r="B69" i="27"/>
  <c r="C69" i="27"/>
  <c r="D69" i="27"/>
  <c r="E69" i="27"/>
  <c r="B70" i="27"/>
  <c r="C70" i="27"/>
  <c r="D70" i="27"/>
  <c r="E70" i="27"/>
  <c r="B71" i="27"/>
  <c r="C71" i="27"/>
  <c r="D71" i="27"/>
  <c r="E71" i="27"/>
  <c r="B72" i="27"/>
  <c r="C72" i="27"/>
  <c r="D72" i="27"/>
  <c r="E72" i="27"/>
  <c r="B73" i="27"/>
  <c r="C73" i="27"/>
  <c r="D73" i="27"/>
  <c r="E73" i="27"/>
  <c r="F65" i="27"/>
  <c r="F66" i="27"/>
  <c r="F67" i="27"/>
  <c r="F68" i="27"/>
  <c r="F69" i="27"/>
  <c r="F70" i="27"/>
  <c r="F71" i="27"/>
  <c r="F72" i="27"/>
  <c r="F73" i="27"/>
  <c r="F74" i="27"/>
  <c r="J65" i="27"/>
  <c r="J66" i="27"/>
  <c r="J67" i="27"/>
  <c r="J68" i="27"/>
  <c r="J69" i="27"/>
  <c r="J70" i="27"/>
  <c r="J71" i="27"/>
  <c r="J72" i="27"/>
  <c r="J73" i="27"/>
  <c r="J74" i="27"/>
  <c r="J75" i="27"/>
  <c r="J76" i="27"/>
  <c r="J77" i="27"/>
  <c r="H65" i="27"/>
  <c r="H66" i="27"/>
  <c r="H67" i="27"/>
  <c r="H68" i="27"/>
  <c r="H69" i="27"/>
  <c r="H70" i="27"/>
  <c r="H71" i="27"/>
  <c r="H72" i="27"/>
  <c r="H73" i="27"/>
  <c r="H74" i="27"/>
  <c r="H75" i="27"/>
  <c r="H76" i="27"/>
  <c r="H77" i="27"/>
  <c r="U65" i="27"/>
  <c r="V65" i="27"/>
  <c r="U66" i="27"/>
  <c r="V66" i="27"/>
  <c r="U67" i="27"/>
  <c r="V67" i="27"/>
  <c r="U68" i="27"/>
  <c r="V68" i="27"/>
  <c r="U69" i="27"/>
  <c r="V69" i="27"/>
  <c r="U70" i="27"/>
  <c r="V70" i="27"/>
  <c r="U71" i="27"/>
  <c r="V71" i="27"/>
  <c r="U72" i="27"/>
  <c r="V72" i="27"/>
  <c r="U73" i="27"/>
  <c r="V73" i="27"/>
  <c r="U74" i="27"/>
  <c r="V74" i="27"/>
  <c r="U75" i="27"/>
  <c r="V75" i="27"/>
  <c r="U76" i="27"/>
  <c r="V76" i="27"/>
  <c r="U77" i="27"/>
  <c r="V77" i="27"/>
  <c r="U78" i="27"/>
  <c r="V78" i="27"/>
  <c r="R65" i="27"/>
  <c r="S65" i="27"/>
  <c r="T65" i="27"/>
  <c r="R66" i="27"/>
  <c r="S66" i="27"/>
  <c r="T66" i="27"/>
  <c r="R67" i="27"/>
  <c r="S67" i="27"/>
  <c r="T67" i="27"/>
  <c r="R68" i="27"/>
  <c r="S68" i="27"/>
  <c r="T68" i="27"/>
  <c r="R69" i="27"/>
  <c r="S69" i="27"/>
  <c r="T69" i="27"/>
  <c r="R70" i="27"/>
  <c r="S70" i="27"/>
  <c r="T70" i="27"/>
  <c r="R71" i="27"/>
  <c r="S71" i="27"/>
  <c r="T71" i="27"/>
  <c r="R72" i="27"/>
  <c r="S72" i="27"/>
  <c r="T72" i="27"/>
  <c r="R73" i="27"/>
  <c r="S73" i="27"/>
  <c r="T73" i="27"/>
  <c r="R74" i="27"/>
  <c r="S74" i="27"/>
  <c r="T74" i="27"/>
  <c r="R75" i="27"/>
  <c r="S75" i="27"/>
  <c r="T75" i="27"/>
  <c r="R76" i="27"/>
  <c r="S76" i="27"/>
  <c r="T76" i="27"/>
  <c r="R77" i="27"/>
  <c r="S77" i="27"/>
  <c r="T77" i="27"/>
  <c r="R78" i="27"/>
  <c r="S78" i="27"/>
  <c r="T78" i="27"/>
  <c r="R79" i="27"/>
  <c r="S79" i="27"/>
  <c r="T79" i="27"/>
  <c r="M65" i="27"/>
  <c r="N65" i="27"/>
  <c r="O65" i="27"/>
  <c r="M66" i="27"/>
  <c r="N66" i="27"/>
  <c r="O66" i="27"/>
  <c r="M67" i="27"/>
  <c r="N67" i="27"/>
  <c r="O67" i="27"/>
  <c r="M68" i="27"/>
  <c r="N68" i="27"/>
  <c r="O68" i="27"/>
  <c r="M69" i="27"/>
  <c r="N69" i="27"/>
  <c r="O69" i="27"/>
  <c r="M70" i="27"/>
  <c r="N70" i="27"/>
  <c r="O70" i="27"/>
  <c r="M71" i="27"/>
  <c r="N71" i="27"/>
  <c r="O71" i="27"/>
  <c r="M72" i="27"/>
  <c r="N72" i="27"/>
  <c r="O72" i="27"/>
  <c r="M73" i="27"/>
  <c r="N73" i="27"/>
  <c r="O73" i="27"/>
  <c r="M74" i="27"/>
  <c r="N74" i="27"/>
  <c r="O74" i="27"/>
  <c r="M75" i="27"/>
  <c r="N75" i="27"/>
  <c r="O75" i="27"/>
  <c r="M76" i="27"/>
  <c r="N76" i="27"/>
  <c r="O76" i="27"/>
  <c r="M77" i="27"/>
  <c r="N77" i="27"/>
  <c r="O77" i="27"/>
  <c r="M78" i="27"/>
  <c r="N78" i="27"/>
  <c r="O78" i="27"/>
  <c r="M79" i="27"/>
  <c r="N79" i="27"/>
  <c r="O79" i="27"/>
  <c r="K65" i="27"/>
  <c r="L65" i="27"/>
  <c r="K66" i="27"/>
  <c r="L66" i="27"/>
  <c r="K67" i="27"/>
  <c r="L67" i="27"/>
  <c r="K68" i="27"/>
  <c r="L68" i="27"/>
  <c r="K69" i="27"/>
  <c r="L69" i="27"/>
  <c r="K70" i="27"/>
  <c r="L70" i="27"/>
  <c r="K71" i="27"/>
  <c r="L71" i="27"/>
  <c r="K72" i="27"/>
  <c r="L72" i="27"/>
  <c r="K73" i="27"/>
  <c r="L73" i="27"/>
  <c r="K74" i="27"/>
  <c r="L74" i="27"/>
  <c r="K75" i="27"/>
  <c r="L75" i="27"/>
  <c r="K76" i="27"/>
  <c r="L76" i="27"/>
  <c r="K77" i="27"/>
  <c r="L77" i="27"/>
  <c r="K78" i="27"/>
  <c r="L78" i="27"/>
  <c r="K79" i="27"/>
  <c r="L79" i="27"/>
  <c r="K80" i="27"/>
  <c r="L80" i="27"/>
  <c r="Q65" i="27"/>
  <c r="Q66" i="27"/>
  <c r="Q67" i="27"/>
  <c r="Q68" i="27"/>
  <c r="Q69" i="27"/>
  <c r="Q70" i="27"/>
  <c r="Q71" i="27"/>
  <c r="Q72" i="27"/>
  <c r="Q73" i="27"/>
  <c r="Q74" i="27"/>
  <c r="Q75" i="27"/>
  <c r="Q76" i="27"/>
  <c r="Q77" i="27"/>
  <c r="Q78" i="27"/>
  <c r="Q79" i="27"/>
  <c r="Q80" i="27"/>
  <c r="Q81" i="27"/>
  <c r="AH4" i="27"/>
  <c r="AI4" i="27"/>
  <c r="AJ4" i="27"/>
  <c r="AK4" i="27"/>
  <c r="AL4" i="27"/>
  <c r="AM4" i="27"/>
  <c r="AN4" i="27"/>
  <c r="AO4" i="27"/>
  <c r="AH5" i="27"/>
  <c r="AI5" i="27"/>
  <c r="AJ5" i="27"/>
  <c r="AK5" i="27"/>
  <c r="AL5" i="27"/>
  <c r="AM5" i="27"/>
  <c r="AN5" i="27"/>
  <c r="AO5" i="27"/>
  <c r="AH6" i="27"/>
  <c r="AI6" i="27"/>
  <c r="AJ6" i="27"/>
  <c r="AK6" i="27"/>
  <c r="AL6" i="27"/>
  <c r="AM6" i="27"/>
  <c r="AN6" i="27"/>
  <c r="AO6" i="27"/>
  <c r="AH7" i="27"/>
  <c r="AI7" i="27"/>
  <c r="AJ7" i="27"/>
  <c r="AK7" i="27"/>
  <c r="AL7" i="27"/>
  <c r="AM7" i="27"/>
  <c r="AN7" i="27"/>
  <c r="AO7" i="27"/>
  <c r="AH8" i="27"/>
  <c r="AI8" i="27"/>
  <c r="AJ8" i="27"/>
  <c r="AK8" i="27"/>
  <c r="AL8" i="27"/>
  <c r="AM8" i="27"/>
  <c r="AN8" i="27"/>
  <c r="AO8" i="27"/>
  <c r="AH9" i="27"/>
  <c r="AI9" i="27"/>
  <c r="AJ9" i="27"/>
  <c r="AK9" i="27"/>
  <c r="AL9" i="27"/>
  <c r="AM9" i="27"/>
  <c r="AN9" i="27"/>
  <c r="AO9" i="27"/>
  <c r="AH10" i="27"/>
  <c r="AI10" i="27"/>
  <c r="AJ10" i="27"/>
  <c r="AK10" i="27"/>
  <c r="AL10" i="27"/>
  <c r="AM10" i="27"/>
  <c r="AN10" i="27"/>
  <c r="AO10" i="27"/>
  <c r="AH11" i="27"/>
  <c r="AI11" i="27"/>
  <c r="AJ11" i="27"/>
  <c r="AK11" i="27"/>
  <c r="AL11" i="27"/>
  <c r="AM11" i="27"/>
  <c r="AN11" i="27"/>
  <c r="AO11" i="27"/>
  <c r="AH12" i="27"/>
  <c r="AI12" i="27"/>
  <c r="AJ12" i="27"/>
  <c r="AK12" i="27"/>
  <c r="AL12" i="27"/>
  <c r="AM12" i="27"/>
  <c r="AN12" i="27"/>
  <c r="AO12" i="27"/>
  <c r="AH13" i="27"/>
  <c r="AI13" i="27"/>
  <c r="AJ13" i="27"/>
  <c r="AK13" i="27"/>
  <c r="AL13" i="27"/>
  <c r="AM13" i="27"/>
  <c r="AN13" i="27"/>
  <c r="AO13" i="27"/>
  <c r="AH14" i="27"/>
  <c r="AI14" i="27"/>
  <c r="AJ14" i="27"/>
  <c r="AK14" i="27"/>
  <c r="AL14" i="27"/>
  <c r="AM14" i="27"/>
  <c r="AN14" i="27"/>
  <c r="AO14" i="27"/>
  <c r="AH15" i="27"/>
  <c r="AI15" i="27"/>
  <c r="AJ15" i="27"/>
  <c r="AK15" i="27"/>
  <c r="AL15" i="27"/>
  <c r="AM15" i="27"/>
  <c r="AN15" i="27"/>
  <c r="AO15" i="27"/>
  <c r="AH16" i="27"/>
  <c r="AI16" i="27"/>
  <c r="AJ16" i="27"/>
  <c r="AK16" i="27"/>
  <c r="AL16" i="27"/>
  <c r="AM16" i="27"/>
  <c r="AN16" i="27"/>
  <c r="AO16" i="27"/>
  <c r="AH17" i="27"/>
  <c r="AI17" i="27"/>
  <c r="AJ17" i="27"/>
  <c r="AK17" i="27"/>
  <c r="AL17" i="27"/>
  <c r="AM17" i="27"/>
  <c r="AN17" i="27"/>
  <c r="AO17" i="27"/>
  <c r="AH18" i="27"/>
  <c r="AI18" i="27"/>
  <c r="AJ18" i="27"/>
  <c r="AK18" i="27"/>
  <c r="AL18" i="27"/>
  <c r="AM18" i="27"/>
  <c r="AN18" i="27"/>
  <c r="AO18" i="27"/>
  <c r="AH19" i="27"/>
  <c r="AI19" i="27"/>
  <c r="AJ19" i="27"/>
  <c r="AK19" i="27"/>
  <c r="AL19" i="27"/>
  <c r="AM19" i="27"/>
  <c r="AN19" i="27"/>
  <c r="AO19" i="27"/>
  <c r="AH20" i="27"/>
  <c r="AI20" i="27"/>
  <c r="AJ20" i="27"/>
  <c r="AK20" i="27"/>
  <c r="AL20" i="27"/>
  <c r="AM20" i="27"/>
  <c r="AN20" i="27"/>
  <c r="AO20" i="27"/>
  <c r="AH21" i="27"/>
  <c r="AI21" i="27"/>
  <c r="AJ21" i="27"/>
  <c r="AK21" i="27"/>
  <c r="AL21" i="27"/>
  <c r="AM21" i="27"/>
  <c r="AN21" i="27"/>
  <c r="AO21" i="27"/>
  <c r="AH22" i="27"/>
  <c r="AI22" i="27"/>
  <c r="AJ22" i="27"/>
  <c r="AK22" i="27"/>
  <c r="AL22" i="27"/>
  <c r="AM22" i="27"/>
  <c r="AN22" i="27"/>
  <c r="AO22" i="27"/>
  <c r="AH23" i="27"/>
  <c r="AI23" i="27"/>
  <c r="AJ23" i="27"/>
  <c r="AK23" i="27"/>
  <c r="AL23" i="27"/>
  <c r="AM23" i="27"/>
  <c r="AN23" i="27"/>
  <c r="AO23" i="27"/>
  <c r="AH24" i="27"/>
  <c r="AI24" i="27"/>
  <c r="AJ24" i="27"/>
  <c r="AK24" i="27"/>
  <c r="AL24" i="27"/>
  <c r="AM24" i="27"/>
  <c r="AN24" i="27"/>
  <c r="AO24" i="27"/>
  <c r="AH25" i="27"/>
  <c r="AI25" i="27"/>
  <c r="AJ25" i="27"/>
  <c r="AK25" i="27"/>
  <c r="AL25" i="27"/>
  <c r="AM25" i="27"/>
  <c r="AN25" i="27"/>
  <c r="AO25" i="27"/>
  <c r="AH26" i="27"/>
  <c r="AI26" i="27"/>
  <c r="AJ26" i="27"/>
  <c r="AK26" i="27"/>
  <c r="AL26" i="27"/>
  <c r="AM26" i="27"/>
  <c r="AN26" i="27"/>
  <c r="AO26" i="27"/>
  <c r="AH27" i="27"/>
  <c r="AI27" i="27"/>
  <c r="AJ27" i="27"/>
  <c r="AK27" i="27"/>
  <c r="AL27" i="27"/>
  <c r="AM27" i="27"/>
  <c r="AN27" i="27"/>
  <c r="AO27" i="27"/>
  <c r="AH28" i="27"/>
  <c r="AI28" i="27"/>
  <c r="AJ28" i="27"/>
  <c r="AK28" i="27"/>
  <c r="AL28" i="27"/>
  <c r="AM28" i="27"/>
  <c r="AN28" i="27"/>
  <c r="AO28" i="27"/>
  <c r="AH29" i="27"/>
  <c r="AI29" i="27"/>
  <c r="AJ29" i="27"/>
  <c r="AK29" i="27"/>
  <c r="AL29" i="27"/>
  <c r="AM29" i="27"/>
  <c r="AN29" i="27"/>
  <c r="AO29" i="27"/>
  <c r="AH30" i="27"/>
  <c r="AI30" i="27"/>
  <c r="AJ30" i="27"/>
  <c r="AK30" i="27"/>
  <c r="AL30" i="27"/>
  <c r="AM30" i="27"/>
  <c r="AN30" i="27"/>
  <c r="AO30" i="27"/>
  <c r="AH31" i="27"/>
  <c r="AI31" i="27"/>
  <c r="AJ31" i="27"/>
  <c r="AK31" i="27"/>
  <c r="AL31" i="27"/>
  <c r="AM31" i="27"/>
  <c r="AN31" i="27"/>
  <c r="AO31" i="27"/>
  <c r="AH32" i="27"/>
  <c r="AI32" i="27"/>
  <c r="AJ32" i="27"/>
  <c r="AK32" i="27"/>
  <c r="AL32" i="27"/>
  <c r="AM32" i="27"/>
  <c r="AN32" i="27"/>
  <c r="AO32" i="27"/>
  <c r="AH33" i="27"/>
  <c r="AI33" i="27"/>
  <c r="AJ33" i="27"/>
  <c r="AK33" i="27"/>
  <c r="AL33" i="27"/>
  <c r="AM33" i="27"/>
  <c r="AN33" i="27"/>
  <c r="AO33" i="27"/>
  <c r="AH34" i="27"/>
  <c r="AI34" i="27"/>
  <c r="AJ34" i="27"/>
  <c r="AK34" i="27"/>
  <c r="AL34" i="27"/>
  <c r="AM34" i="27"/>
  <c r="AN34" i="27"/>
  <c r="AO34" i="27"/>
  <c r="AH35" i="27"/>
  <c r="AI35" i="27"/>
  <c r="AJ35" i="27"/>
  <c r="AK35" i="27"/>
  <c r="AL35" i="27"/>
  <c r="AM35" i="27"/>
  <c r="AN35" i="27"/>
  <c r="AO35" i="27"/>
  <c r="AH36" i="27"/>
  <c r="AI36" i="27"/>
  <c r="AJ36" i="27"/>
  <c r="AK36" i="27"/>
  <c r="AL36" i="27"/>
  <c r="AM36" i="27"/>
  <c r="AN36" i="27"/>
  <c r="AO36" i="27"/>
  <c r="AH37" i="27"/>
  <c r="AI37" i="27"/>
  <c r="AJ37" i="27"/>
  <c r="AK37" i="27"/>
  <c r="AL37" i="27"/>
  <c r="AM37" i="27"/>
  <c r="AN37" i="27"/>
  <c r="AO37" i="27"/>
  <c r="AH38" i="27"/>
  <c r="AI38" i="27"/>
  <c r="AJ38" i="27"/>
  <c r="AK38" i="27"/>
  <c r="AL38" i="27"/>
  <c r="AM38" i="27"/>
  <c r="AN38" i="27"/>
  <c r="AO38" i="27"/>
  <c r="AH39" i="27"/>
  <c r="AI39" i="27"/>
  <c r="AJ39" i="27"/>
  <c r="AK39" i="27"/>
  <c r="AL39" i="27"/>
  <c r="AM39" i="27"/>
  <c r="AN39" i="27"/>
  <c r="AO39" i="27"/>
  <c r="AH40" i="27"/>
  <c r="AI40" i="27"/>
  <c r="AJ40" i="27"/>
  <c r="AK40" i="27"/>
  <c r="AL40" i="27"/>
  <c r="AM40" i="27"/>
  <c r="AN40" i="27"/>
  <c r="AO40" i="27"/>
  <c r="AH41" i="27"/>
  <c r="AI41" i="27"/>
  <c r="AJ41" i="27"/>
  <c r="AK41" i="27"/>
  <c r="AL41" i="27"/>
  <c r="AM41" i="27"/>
  <c r="AN41" i="27"/>
  <c r="AO41" i="27"/>
  <c r="AH42" i="27"/>
  <c r="AI42" i="27"/>
  <c r="AJ42" i="27"/>
  <c r="AK42" i="27"/>
  <c r="AL42" i="27"/>
  <c r="AM42" i="27"/>
  <c r="AN42" i="27"/>
  <c r="AO42" i="27"/>
  <c r="AH43" i="27"/>
  <c r="AI43" i="27"/>
  <c r="AJ43" i="27"/>
  <c r="AK43" i="27"/>
  <c r="AL43" i="27"/>
  <c r="AM43" i="27"/>
  <c r="AN43" i="27"/>
  <c r="AO43" i="27"/>
  <c r="AH44" i="27"/>
  <c r="AI44" i="27"/>
  <c r="AJ44" i="27"/>
  <c r="AK44" i="27"/>
  <c r="AL44" i="27"/>
  <c r="AM44" i="27"/>
  <c r="AN44" i="27"/>
  <c r="AO44" i="27"/>
  <c r="AH45" i="27"/>
  <c r="AI45" i="27"/>
  <c r="AJ45" i="27"/>
  <c r="AK45" i="27"/>
  <c r="AL45" i="27"/>
  <c r="AM45" i="27"/>
  <c r="AN45" i="27"/>
  <c r="AO45" i="27"/>
  <c r="AH46" i="27"/>
  <c r="AI46" i="27"/>
  <c r="AJ46" i="27"/>
  <c r="AK46" i="27"/>
  <c r="AL46" i="27"/>
  <c r="AM46" i="27"/>
  <c r="AN46" i="27"/>
  <c r="AO46" i="27"/>
  <c r="AH47" i="27"/>
  <c r="AI47" i="27"/>
  <c r="AJ47" i="27"/>
  <c r="AK47" i="27"/>
  <c r="AL47" i="27"/>
  <c r="AM47" i="27"/>
  <c r="AN47" i="27"/>
  <c r="AO47" i="27"/>
  <c r="AH48" i="27"/>
  <c r="AI48" i="27"/>
  <c r="AJ48" i="27"/>
  <c r="AK48" i="27"/>
  <c r="AL48" i="27"/>
  <c r="AM48" i="27"/>
  <c r="AN48" i="27"/>
  <c r="AO48" i="27"/>
  <c r="AH49" i="27"/>
  <c r="AI49" i="27"/>
  <c r="AJ49" i="27"/>
  <c r="AK49" i="27"/>
  <c r="AL49" i="27"/>
  <c r="AM49" i="27"/>
  <c r="AN49" i="27"/>
  <c r="AO49" i="27"/>
  <c r="AH50" i="27"/>
  <c r="AI50" i="27"/>
  <c r="AJ50" i="27"/>
  <c r="AK50" i="27"/>
  <c r="AL50" i="27"/>
  <c r="AM50" i="27"/>
  <c r="AN50" i="27"/>
  <c r="AO50" i="27"/>
  <c r="AH51" i="27"/>
  <c r="AI51" i="27"/>
  <c r="AJ51" i="27"/>
  <c r="AK51" i="27"/>
  <c r="AL51" i="27"/>
  <c r="AM51" i="27"/>
  <c r="AN51" i="27"/>
  <c r="AO51" i="27"/>
  <c r="AH52" i="27"/>
  <c r="AI52" i="27"/>
  <c r="AJ52" i="27"/>
  <c r="AK52" i="27"/>
  <c r="AL52" i="27"/>
  <c r="AM52" i="27"/>
  <c r="AN52" i="27"/>
  <c r="AO52" i="27"/>
  <c r="AH53" i="27"/>
  <c r="AI53" i="27"/>
  <c r="AJ53" i="27"/>
  <c r="AK53" i="27"/>
  <c r="AL53" i="27"/>
  <c r="AM53" i="27"/>
  <c r="AN53" i="27"/>
  <c r="AO53" i="27"/>
  <c r="AH54" i="27"/>
  <c r="AI54" i="27"/>
  <c r="AJ54" i="27"/>
  <c r="AK54" i="27"/>
  <c r="AL54" i="27"/>
  <c r="AM54" i="27"/>
  <c r="AN54" i="27"/>
  <c r="AO54" i="27"/>
  <c r="AH55" i="27"/>
  <c r="AI55" i="27"/>
  <c r="AJ55" i="27"/>
  <c r="AK55" i="27"/>
  <c r="AL55" i="27"/>
  <c r="AM55" i="27"/>
  <c r="AN55" i="27"/>
  <c r="AO55" i="27"/>
  <c r="AH56" i="27"/>
  <c r="AI56" i="27"/>
  <c r="AJ56" i="27"/>
  <c r="AK56" i="27"/>
  <c r="AL56" i="27"/>
  <c r="AM56" i="27"/>
  <c r="AN56" i="27"/>
  <c r="AO56" i="27"/>
  <c r="AH57" i="27"/>
  <c r="AI57" i="27"/>
  <c r="AJ57" i="27"/>
  <c r="AK57" i="27"/>
  <c r="AL57" i="27"/>
  <c r="AM57" i="27"/>
  <c r="AN57" i="27"/>
  <c r="AO57" i="27"/>
  <c r="AH58" i="27"/>
  <c r="AI58" i="27"/>
  <c r="AJ58" i="27"/>
  <c r="AK58" i="27"/>
  <c r="AL58" i="27"/>
  <c r="AM58" i="27"/>
  <c r="AN58" i="27"/>
  <c r="AO58" i="27"/>
  <c r="AH59" i="27"/>
  <c r="AI59" i="27"/>
  <c r="AJ59" i="27"/>
  <c r="AK59" i="27"/>
  <c r="AL59" i="27"/>
  <c r="AM59" i="27"/>
  <c r="AN59" i="27"/>
  <c r="AO59" i="27"/>
  <c r="AH60" i="27"/>
  <c r="AI60" i="27"/>
  <c r="AJ60" i="27"/>
  <c r="AK60" i="27"/>
  <c r="AL60" i="27"/>
  <c r="AM60" i="27"/>
  <c r="AN60" i="27"/>
  <c r="AO60" i="27"/>
  <c r="AH61" i="27"/>
  <c r="AI61" i="27"/>
  <c r="AJ61" i="27"/>
  <c r="AK61" i="27"/>
  <c r="AL61" i="27"/>
  <c r="AM61" i="27"/>
  <c r="AN61" i="27"/>
  <c r="AO61" i="27"/>
  <c r="AH62" i="27"/>
  <c r="AI62" i="27"/>
  <c r="AJ62" i="27"/>
  <c r="AK62" i="27"/>
  <c r="AL62" i="27"/>
  <c r="AM62" i="27"/>
  <c r="AN62" i="27"/>
  <c r="AO62" i="27"/>
  <c r="AH63" i="27"/>
  <c r="AI63" i="27"/>
  <c r="AJ63" i="27"/>
  <c r="AK63" i="27"/>
  <c r="AL63" i="27"/>
  <c r="AM63" i="27"/>
  <c r="AN63" i="27"/>
  <c r="AO63" i="27"/>
  <c r="AF3" i="27"/>
  <c r="AG3" i="27"/>
  <c r="AF4" i="27"/>
  <c r="AG4" i="27"/>
  <c r="AF5" i="27"/>
  <c r="AG5" i="27"/>
  <c r="AF6" i="27"/>
  <c r="AG6" i="27"/>
  <c r="AF7" i="27"/>
  <c r="AG7" i="27"/>
  <c r="AF8" i="27"/>
  <c r="AG8" i="27"/>
  <c r="AF9" i="27"/>
  <c r="AG9" i="27"/>
  <c r="AF10" i="27"/>
  <c r="AG10" i="27"/>
  <c r="AF11" i="27"/>
  <c r="AG11" i="27"/>
  <c r="AF12" i="27"/>
  <c r="AG12" i="27"/>
  <c r="AF13" i="27"/>
  <c r="AG13" i="27"/>
  <c r="AF14" i="27"/>
  <c r="AG14" i="27"/>
  <c r="AF15" i="27"/>
  <c r="AG15" i="27"/>
  <c r="AF16" i="27"/>
  <c r="AG16" i="27"/>
  <c r="AF17" i="27"/>
  <c r="AG17" i="27"/>
  <c r="AF18" i="27"/>
  <c r="AG18" i="27"/>
  <c r="AF19" i="27"/>
  <c r="AG19" i="27"/>
  <c r="AF20" i="27"/>
  <c r="AG20" i="27"/>
  <c r="AF21" i="27"/>
  <c r="AG21" i="27"/>
  <c r="AF22" i="27"/>
  <c r="AG22" i="27"/>
  <c r="AF23" i="27"/>
  <c r="AG23" i="27"/>
  <c r="AF24" i="27"/>
  <c r="AG24" i="27"/>
  <c r="AF25" i="27"/>
  <c r="AG25" i="27"/>
  <c r="AF26" i="27"/>
  <c r="AG26" i="27"/>
  <c r="AF27" i="27"/>
  <c r="AG27" i="27"/>
  <c r="AF28" i="27"/>
  <c r="AG28" i="27"/>
  <c r="AF29" i="27"/>
  <c r="AG29" i="27"/>
  <c r="AF30" i="27"/>
  <c r="AG30" i="27"/>
  <c r="AF31" i="27"/>
  <c r="AG31" i="27"/>
  <c r="AF32" i="27"/>
  <c r="AG32" i="27"/>
  <c r="AF33" i="27"/>
  <c r="AG33" i="27"/>
  <c r="AF34" i="27"/>
  <c r="AG34" i="27"/>
  <c r="AF35" i="27"/>
  <c r="AG35" i="27"/>
  <c r="AF36" i="27"/>
  <c r="AG36" i="27"/>
  <c r="AF37" i="27"/>
  <c r="AG37" i="27"/>
  <c r="AF38" i="27"/>
  <c r="AG38" i="27"/>
  <c r="AF39" i="27"/>
  <c r="AG39" i="27"/>
  <c r="AF40" i="27"/>
  <c r="AG40" i="27"/>
  <c r="AF41" i="27"/>
  <c r="AG41" i="27"/>
  <c r="AF42" i="27"/>
  <c r="AG42" i="27"/>
  <c r="AF43" i="27"/>
  <c r="AG43" i="27"/>
  <c r="AF44" i="27"/>
  <c r="AG44" i="27"/>
  <c r="AF45" i="27"/>
  <c r="AG45" i="27"/>
  <c r="AF46" i="27"/>
  <c r="AG46" i="27"/>
  <c r="AF47" i="27"/>
  <c r="AG47" i="27"/>
  <c r="AF48" i="27"/>
  <c r="AG48" i="27"/>
  <c r="AF49" i="27"/>
  <c r="AG49" i="27"/>
  <c r="AF50" i="27"/>
  <c r="AG50" i="27"/>
  <c r="AF51" i="27"/>
  <c r="AG51" i="27"/>
  <c r="AF52" i="27"/>
  <c r="AG52" i="27"/>
  <c r="AF53" i="27"/>
  <c r="AG53" i="27"/>
  <c r="AF54" i="27"/>
  <c r="AG54" i="27"/>
  <c r="AF55" i="27"/>
  <c r="AG55" i="27"/>
  <c r="AF56" i="27"/>
  <c r="AG56" i="27"/>
  <c r="AF57" i="27"/>
  <c r="AG57" i="27"/>
  <c r="AF58" i="27"/>
  <c r="AG58" i="27"/>
  <c r="AF59" i="27"/>
  <c r="AG59" i="27"/>
  <c r="AF60" i="27"/>
  <c r="AG60" i="27"/>
  <c r="AF61" i="27"/>
  <c r="AG61" i="27"/>
  <c r="AF62" i="27"/>
  <c r="AG62" i="27"/>
  <c r="AF63" i="27"/>
  <c r="AG63" i="27"/>
  <c r="A1" i="27"/>
  <c r="B1" i="27"/>
  <c r="C1" i="27"/>
  <c r="D1" i="27"/>
  <c r="E1" i="27"/>
  <c r="F1" i="27"/>
  <c r="G1" i="27"/>
  <c r="H1" i="27"/>
  <c r="I1" i="27"/>
  <c r="J1" i="27"/>
  <c r="K1" i="27"/>
  <c r="L1" i="27"/>
  <c r="M1" i="27"/>
  <c r="N1" i="27"/>
  <c r="O1" i="27"/>
  <c r="P1" i="27"/>
  <c r="Q1" i="27"/>
  <c r="R1" i="27"/>
  <c r="S1" i="27"/>
  <c r="T1" i="27"/>
  <c r="U1" i="27"/>
  <c r="V1" i="27"/>
  <c r="W1" i="27"/>
  <c r="X1" i="27"/>
  <c r="Y1" i="27"/>
  <c r="Z1" i="27"/>
  <c r="AA1" i="27"/>
  <c r="AB1" i="27"/>
  <c r="AC1" i="27"/>
  <c r="AD1" i="27"/>
  <c r="AE1" i="27"/>
  <c r="A2" i="27"/>
  <c r="B2" i="27"/>
  <c r="C2" i="27"/>
  <c r="D2" i="27"/>
  <c r="E2" i="27"/>
  <c r="F2" i="27"/>
  <c r="G2" i="27"/>
  <c r="H2" i="27"/>
  <c r="I2" i="27"/>
  <c r="J2" i="27"/>
  <c r="K2" i="27"/>
  <c r="L2" i="27"/>
  <c r="M2" i="27"/>
  <c r="N2" i="27"/>
  <c r="O2" i="27"/>
  <c r="P2" i="27"/>
  <c r="Q2" i="27"/>
  <c r="R2" i="27"/>
  <c r="S2" i="27"/>
  <c r="T2" i="27"/>
  <c r="U2" i="27"/>
  <c r="V2" i="27"/>
  <c r="W2" i="27"/>
  <c r="X2" i="27"/>
  <c r="Y2" i="27"/>
  <c r="Z2" i="27"/>
  <c r="AA2" i="27"/>
  <c r="AB2" i="27"/>
  <c r="AC2" i="27"/>
  <c r="AD2" i="27"/>
  <c r="AE2" i="27"/>
  <c r="A3" i="27"/>
  <c r="B3" i="27"/>
  <c r="C3" i="27"/>
  <c r="D3" i="27"/>
  <c r="E3" i="27"/>
  <c r="F3" i="27"/>
  <c r="G3" i="27"/>
  <c r="H3" i="27"/>
  <c r="I3" i="27"/>
  <c r="J3" i="27"/>
  <c r="K3" i="27"/>
  <c r="L3" i="27"/>
  <c r="M3" i="27"/>
  <c r="N3" i="27"/>
  <c r="O3" i="27"/>
  <c r="P3" i="27"/>
  <c r="Q3" i="27"/>
  <c r="R3" i="27"/>
  <c r="S3" i="27"/>
  <c r="T3" i="27"/>
  <c r="U3" i="27"/>
  <c r="V3" i="27"/>
  <c r="W3" i="27"/>
  <c r="X3" i="27"/>
  <c r="Y3" i="27"/>
  <c r="Z3" i="27"/>
  <c r="AA3" i="27"/>
  <c r="AB3" i="27"/>
  <c r="AC3" i="27"/>
  <c r="AD3" i="27"/>
  <c r="AE3" i="27"/>
  <c r="A4" i="27"/>
  <c r="B4" i="27"/>
  <c r="C4" i="27"/>
  <c r="D4" i="27"/>
  <c r="E4" i="27"/>
  <c r="F4" i="27"/>
  <c r="G4" i="27"/>
  <c r="H4" i="27"/>
  <c r="I4" i="27"/>
  <c r="J4" i="27"/>
  <c r="K4" i="27"/>
  <c r="L4" i="27"/>
  <c r="M4" i="27"/>
  <c r="N4" i="27"/>
  <c r="O4" i="27"/>
  <c r="P4" i="27"/>
  <c r="Q4" i="27"/>
  <c r="R4" i="27"/>
  <c r="S4" i="27"/>
  <c r="T4" i="27"/>
  <c r="U4" i="27"/>
  <c r="V4" i="27"/>
  <c r="W4" i="27"/>
  <c r="X4" i="27"/>
  <c r="Y4" i="27"/>
  <c r="Z4" i="27"/>
  <c r="AA4" i="27"/>
  <c r="AB4" i="27"/>
  <c r="AC4" i="27"/>
  <c r="AD4" i="27"/>
  <c r="AE4" i="27"/>
  <c r="A5" i="27"/>
  <c r="B5" i="27"/>
  <c r="C5" i="27"/>
  <c r="D5" i="27"/>
  <c r="E5" i="27"/>
  <c r="F5" i="27"/>
  <c r="G5" i="27"/>
  <c r="H5" i="27"/>
  <c r="I5" i="27"/>
  <c r="J5" i="27"/>
  <c r="K5" i="27"/>
  <c r="L5" i="27"/>
  <c r="M5" i="27"/>
  <c r="N5" i="27"/>
  <c r="O5" i="27"/>
  <c r="P5" i="27"/>
  <c r="Q5" i="27"/>
  <c r="R5" i="27"/>
  <c r="S5" i="27"/>
  <c r="T5" i="27"/>
  <c r="U5" i="27"/>
  <c r="V5" i="27"/>
  <c r="W5" i="27"/>
  <c r="X5" i="27"/>
  <c r="Y5" i="27"/>
  <c r="Z5" i="27"/>
  <c r="AA5" i="27"/>
  <c r="AB5" i="27"/>
  <c r="AC5" i="27"/>
  <c r="AD5" i="27"/>
  <c r="AE5" i="27"/>
  <c r="A6" i="27"/>
  <c r="B6" i="27"/>
  <c r="C6" i="27"/>
  <c r="D6" i="27"/>
  <c r="E6" i="27"/>
  <c r="F6" i="27"/>
  <c r="G6" i="27"/>
  <c r="H6" i="27"/>
  <c r="I6" i="27"/>
  <c r="J6" i="27"/>
  <c r="K6" i="27"/>
  <c r="L6" i="27"/>
  <c r="M6" i="27"/>
  <c r="N6" i="27"/>
  <c r="O6" i="27"/>
  <c r="P6" i="27"/>
  <c r="Q6" i="27"/>
  <c r="R6" i="27"/>
  <c r="S6" i="27"/>
  <c r="T6" i="27"/>
  <c r="U6" i="27"/>
  <c r="V6" i="27"/>
  <c r="W6" i="27"/>
  <c r="X6" i="27"/>
  <c r="Y6" i="27"/>
  <c r="Z6" i="27"/>
  <c r="AA6" i="27"/>
  <c r="AB6" i="27"/>
  <c r="AC6" i="27"/>
  <c r="AD6" i="27"/>
  <c r="AE6" i="27"/>
  <c r="A7" i="27"/>
  <c r="B7" i="27"/>
  <c r="C7" i="27"/>
  <c r="D7" i="27"/>
  <c r="E7" i="27"/>
  <c r="F7" i="27"/>
  <c r="G7" i="27"/>
  <c r="H7" i="27"/>
  <c r="I7" i="27"/>
  <c r="J7" i="27"/>
  <c r="K7" i="27"/>
  <c r="L7" i="27"/>
  <c r="M7" i="27"/>
  <c r="N7" i="27"/>
  <c r="O7" i="27"/>
  <c r="P7" i="27"/>
  <c r="Q7" i="27"/>
  <c r="R7" i="27"/>
  <c r="S7" i="27"/>
  <c r="T7" i="27"/>
  <c r="U7" i="27"/>
  <c r="V7" i="27"/>
  <c r="W7" i="27"/>
  <c r="X7" i="27"/>
  <c r="Y7" i="27"/>
  <c r="Z7" i="27"/>
  <c r="AA7" i="27"/>
  <c r="AB7" i="27"/>
  <c r="AC7" i="27"/>
  <c r="AD7" i="27"/>
  <c r="AE7" i="27"/>
  <c r="A8" i="27"/>
  <c r="B8" i="27"/>
  <c r="C8" i="27"/>
  <c r="D8" i="27"/>
  <c r="E8" i="27"/>
  <c r="F8" i="27"/>
  <c r="G8" i="27"/>
  <c r="H8" i="27"/>
  <c r="I8" i="27"/>
  <c r="J8" i="27"/>
  <c r="K8" i="27"/>
  <c r="L8" i="27"/>
  <c r="M8" i="27"/>
  <c r="N8" i="27"/>
  <c r="O8" i="27"/>
  <c r="P8" i="27"/>
  <c r="Q8" i="27"/>
  <c r="R8" i="27"/>
  <c r="S8" i="27"/>
  <c r="T8" i="27"/>
  <c r="U8" i="27"/>
  <c r="V8" i="27"/>
  <c r="W8" i="27"/>
  <c r="X8" i="27"/>
  <c r="Y8" i="27"/>
  <c r="Z8" i="27"/>
  <c r="AA8" i="27"/>
  <c r="AB8" i="27"/>
  <c r="AC8" i="27"/>
  <c r="AD8" i="27"/>
  <c r="AE8" i="27"/>
  <c r="A9" i="27"/>
  <c r="B9" i="27"/>
  <c r="C9" i="27"/>
  <c r="D9" i="27"/>
  <c r="E9" i="27"/>
  <c r="F9" i="27"/>
  <c r="G9" i="27"/>
  <c r="H9" i="27"/>
  <c r="I9" i="27"/>
  <c r="J9" i="27"/>
  <c r="K9" i="27"/>
  <c r="L9" i="27"/>
  <c r="M9" i="27"/>
  <c r="N9" i="27"/>
  <c r="O9" i="27"/>
  <c r="P9" i="27"/>
  <c r="Q9" i="27"/>
  <c r="R9" i="27"/>
  <c r="S9" i="27"/>
  <c r="T9" i="27"/>
  <c r="U9" i="27"/>
  <c r="V9" i="27"/>
  <c r="W9" i="27"/>
  <c r="X9" i="27"/>
  <c r="Y9" i="27"/>
  <c r="Z9" i="27"/>
  <c r="AA9" i="27"/>
  <c r="AB9" i="27"/>
  <c r="AC9" i="27"/>
  <c r="AD9" i="27"/>
  <c r="AE9" i="27"/>
  <c r="A10" i="27"/>
  <c r="B10" i="27"/>
  <c r="C10" i="27"/>
  <c r="D10" i="27"/>
  <c r="E10" i="27"/>
  <c r="F10" i="27"/>
  <c r="G10" i="27"/>
  <c r="H10" i="27"/>
  <c r="I10" i="27"/>
  <c r="J10" i="27"/>
  <c r="K10" i="27"/>
  <c r="L10" i="27"/>
  <c r="M10" i="27"/>
  <c r="N10" i="27"/>
  <c r="O10" i="27"/>
  <c r="P10" i="27"/>
  <c r="Q10" i="27"/>
  <c r="R10" i="27"/>
  <c r="S10" i="27"/>
  <c r="T10" i="27"/>
  <c r="U10" i="27"/>
  <c r="V10" i="27"/>
  <c r="W10" i="27"/>
  <c r="X10" i="27"/>
  <c r="Y10" i="27"/>
  <c r="Z10" i="27"/>
  <c r="AA10" i="27"/>
  <c r="AB10" i="27"/>
  <c r="AC10" i="27"/>
  <c r="AD10" i="27"/>
  <c r="AE10" i="27"/>
  <c r="A11" i="27"/>
  <c r="B11" i="27"/>
  <c r="C11" i="27"/>
  <c r="D11" i="27"/>
  <c r="E11" i="27"/>
  <c r="F11" i="27"/>
  <c r="G11" i="27"/>
  <c r="H11" i="27"/>
  <c r="I11" i="27"/>
  <c r="J11" i="27"/>
  <c r="K11" i="27"/>
  <c r="L11" i="27"/>
  <c r="M11" i="27"/>
  <c r="N11" i="27"/>
  <c r="O11" i="27"/>
  <c r="P11" i="27"/>
  <c r="Q11" i="27"/>
  <c r="R11" i="27"/>
  <c r="S11" i="27"/>
  <c r="T11" i="27"/>
  <c r="U11" i="27"/>
  <c r="V11" i="27"/>
  <c r="W11" i="27"/>
  <c r="X11" i="27"/>
  <c r="Y11" i="27"/>
  <c r="Z11" i="27"/>
  <c r="AA11" i="27"/>
  <c r="AB11" i="27"/>
  <c r="AC11" i="27"/>
  <c r="AD11" i="27"/>
  <c r="AE11" i="27"/>
  <c r="A12" i="27"/>
  <c r="B12" i="27"/>
  <c r="C12" i="27"/>
  <c r="D12" i="27"/>
  <c r="E12" i="27"/>
  <c r="F12" i="27"/>
  <c r="G12" i="27"/>
  <c r="H12" i="27"/>
  <c r="I12" i="27"/>
  <c r="J12" i="27"/>
  <c r="K12" i="27"/>
  <c r="L12" i="27"/>
  <c r="M12" i="27"/>
  <c r="N12" i="27"/>
  <c r="O12" i="27"/>
  <c r="P12" i="27"/>
  <c r="Q12" i="27"/>
  <c r="R12" i="27"/>
  <c r="S12" i="27"/>
  <c r="T12" i="27"/>
  <c r="U12" i="27"/>
  <c r="V12" i="27"/>
  <c r="W12" i="27"/>
  <c r="X12" i="27"/>
  <c r="Y12" i="27"/>
  <c r="Z12" i="27"/>
  <c r="AA12" i="27"/>
  <c r="AB12" i="27"/>
  <c r="AC12" i="27"/>
  <c r="AD12" i="27"/>
  <c r="AE12" i="27"/>
  <c r="A13" i="27"/>
  <c r="B13" i="27"/>
  <c r="C13" i="27"/>
  <c r="D13" i="27"/>
  <c r="E13" i="27"/>
  <c r="F13" i="27"/>
  <c r="G13" i="27"/>
  <c r="H13" i="27"/>
  <c r="I13" i="27"/>
  <c r="J13" i="27"/>
  <c r="K13" i="27"/>
  <c r="L13" i="27"/>
  <c r="M13" i="27"/>
  <c r="N13" i="27"/>
  <c r="O13" i="27"/>
  <c r="P13" i="27"/>
  <c r="Q13" i="27"/>
  <c r="R13" i="27"/>
  <c r="S13" i="27"/>
  <c r="T13" i="27"/>
  <c r="U13" i="27"/>
  <c r="V13" i="27"/>
  <c r="W13" i="27"/>
  <c r="X13" i="27"/>
  <c r="Y13" i="27"/>
  <c r="Z13" i="27"/>
  <c r="AA13" i="27"/>
  <c r="AB13" i="27"/>
  <c r="AC13" i="27"/>
  <c r="AD13" i="27"/>
  <c r="AE13" i="27"/>
  <c r="A14" i="27"/>
  <c r="B14" i="27"/>
  <c r="C14" i="27"/>
  <c r="D14" i="27"/>
  <c r="E14" i="27"/>
  <c r="F14" i="27"/>
  <c r="G14" i="27"/>
  <c r="H14" i="27"/>
  <c r="I14" i="27"/>
  <c r="J14" i="27"/>
  <c r="K14" i="27"/>
  <c r="L14" i="27"/>
  <c r="M14" i="27"/>
  <c r="N14" i="27"/>
  <c r="O14" i="27"/>
  <c r="P14" i="27"/>
  <c r="Q14" i="27"/>
  <c r="R14" i="27"/>
  <c r="S14" i="27"/>
  <c r="T14" i="27"/>
  <c r="U14" i="27"/>
  <c r="V14" i="27"/>
  <c r="W14" i="27"/>
  <c r="X14" i="27"/>
  <c r="Y14" i="27"/>
  <c r="Z14" i="27"/>
  <c r="AA14" i="27"/>
  <c r="AB14" i="27"/>
  <c r="AC14" i="27"/>
  <c r="AD14" i="27"/>
  <c r="AE14" i="27"/>
  <c r="A15" i="27"/>
  <c r="B15" i="27"/>
  <c r="C15" i="27"/>
  <c r="D15" i="27"/>
  <c r="E15" i="27"/>
  <c r="F15" i="27"/>
  <c r="G15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V15" i="27"/>
  <c r="W15" i="27"/>
  <c r="X15" i="27"/>
  <c r="Y15" i="27"/>
  <c r="Z15" i="27"/>
  <c r="AA15" i="27"/>
  <c r="AB15" i="27"/>
  <c r="AC15" i="27"/>
  <c r="AD15" i="27"/>
  <c r="AE15" i="27"/>
  <c r="A16" i="27"/>
  <c r="B16" i="27"/>
  <c r="C16" i="27"/>
  <c r="D16" i="27"/>
  <c r="E16" i="27"/>
  <c r="F16" i="27"/>
  <c r="G16" i="27"/>
  <c r="H16" i="27"/>
  <c r="I16" i="27"/>
  <c r="J16" i="27"/>
  <c r="K16" i="27"/>
  <c r="L16" i="27"/>
  <c r="M16" i="27"/>
  <c r="N16" i="27"/>
  <c r="O16" i="27"/>
  <c r="P16" i="27"/>
  <c r="Q16" i="27"/>
  <c r="R16" i="27"/>
  <c r="S16" i="27"/>
  <c r="T16" i="27"/>
  <c r="U16" i="27"/>
  <c r="V16" i="27"/>
  <c r="W16" i="27"/>
  <c r="X16" i="27"/>
  <c r="Y16" i="27"/>
  <c r="Z16" i="27"/>
  <c r="AA16" i="27"/>
  <c r="AB16" i="27"/>
  <c r="AC16" i="27"/>
  <c r="AD16" i="27"/>
  <c r="AE16" i="27"/>
  <c r="A17" i="27"/>
  <c r="B17" i="27"/>
  <c r="C17" i="27"/>
  <c r="D17" i="27"/>
  <c r="E17" i="27"/>
  <c r="F17" i="27"/>
  <c r="G17" i="27"/>
  <c r="H17" i="27"/>
  <c r="I17" i="27"/>
  <c r="J17" i="27"/>
  <c r="K17" i="27"/>
  <c r="L17" i="27"/>
  <c r="M17" i="27"/>
  <c r="N17" i="27"/>
  <c r="O17" i="27"/>
  <c r="P17" i="27"/>
  <c r="Q17" i="27"/>
  <c r="R17" i="27"/>
  <c r="S17" i="27"/>
  <c r="T17" i="27"/>
  <c r="U17" i="27"/>
  <c r="V17" i="27"/>
  <c r="W17" i="27"/>
  <c r="X17" i="27"/>
  <c r="Y17" i="27"/>
  <c r="Z17" i="27"/>
  <c r="AA17" i="27"/>
  <c r="AB17" i="27"/>
  <c r="AC17" i="27"/>
  <c r="AD17" i="27"/>
  <c r="AE17" i="27"/>
  <c r="A18" i="27"/>
  <c r="B18" i="27"/>
  <c r="C18" i="27"/>
  <c r="D18" i="27"/>
  <c r="E18" i="27"/>
  <c r="F18" i="27"/>
  <c r="G18" i="27"/>
  <c r="H18" i="27"/>
  <c r="I18" i="27"/>
  <c r="J18" i="27"/>
  <c r="K18" i="27"/>
  <c r="L18" i="27"/>
  <c r="M18" i="27"/>
  <c r="N18" i="27"/>
  <c r="O18" i="27"/>
  <c r="P18" i="27"/>
  <c r="Q18" i="27"/>
  <c r="R18" i="27"/>
  <c r="S18" i="27"/>
  <c r="T18" i="27"/>
  <c r="U18" i="27"/>
  <c r="V18" i="27"/>
  <c r="W18" i="27"/>
  <c r="X18" i="27"/>
  <c r="Y18" i="27"/>
  <c r="Z18" i="27"/>
  <c r="AA18" i="27"/>
  <c r="AB18" i="27"/>
  <c r="AC18" i="27"/>
  <c r="AD18" i="27"/>
  <c r="AE18" i="27"/>
  <c r="A19" i="27"/>
  <c r="B19" i="27"/>
  <c r="C19" i="27"/>
  <c r="D19" i="27"/>
  <c r="E19" i="27"/>
  <c r="F19" i="27"/>
  <c r="G19" i="27"/>
  <c r="H19" i="27"/>
  <c r="I19" i="27"/>
  <c r="J19" i="27"/>
  <c r="K19" i="27"/>
  <c r="L19" i="27"/>
  <c r="M19" i="27"/>
  <c r="N19" i="27"/>
  <c r="O19" i="27"/>
  <c r="P19" i="27"/>
  <c r="Q19" i="27"/>
  <c r="R19" i="27"/>
  <c r="S19" i="27"/>
  <c r="T19" i="27"/>
  <c r="U19" i="27"/>
  <c r="V19" i="27"/>
  <c r="W19" i="27"/>
  <c r="X19" i="27"/>
  <c r="Y19" i="27"/>
  <c r="Z19" i="27"/>
  <c r="AA19" i="27"/>
  <c r="AB19" i="27"/>
  <c r="AC19" i="27"/>
  <c r="AD19" i="27"/>
  <c r="AE19" i="27"/>
  <c r="A20" i="27"/>
  <c r="B20" i="27"/>
  <c r="C20" i="27"/>
  <c r="D20" i="27"/>
  <c r="E20" i="27"/>
  <c r="F20" i="27"/>
  <c r="G20" i="27"/>
  <c r="H20" i="27"/>
  <c r="I20" i="27"/>
  <c r="J20" i="27"/>
  <c r="K20" i="27"/>
  <c r="L20" i="27"/>
  <c r="M20" i="27"/>
  <c r="N20" i="27"/>
  <c r="O20" i="27"/>
  <c r="P20" i="27"/>
  <c r="Q20" i="27"/>
  <c r="R20" i="27"/>
  <c r="S20" i="27"/>
  <c r="T20" i="27"/>
  <c r="U20" i="27"/>
  <c r="V20" i="27"/>
  <c r="W20" i="27"/>
  <c r="X20" i="27"/>
  <c r="Y20" i="27"/>
  <c r="Z20" i="27"/>
  <c r="AA20" i="27"/>
  <c r="AB20" i="27"/>
  <c r="AC20" i="27"/>
  <c r="AD20" i="27"/>
  <c r="AE20" i="27"/>
  <c r="A21" i="27"/>
  <c r="B21" i="27"/>
  <c r="C21" i="27"/>
  <c r="D21" i="27"/>
  <c r="E21" i="27"/>
  <c r="F21" i="27"/>
  <c r="G21" i="27"/>
  <c r="H21" i="27"/>
  <c r="I21" i="27"/>
  <c r="J21" i="27"/>
  <c r="K21" i="27"/>
  <c r="L21" i="27"/>
  <c r="M21" i="27"/>
  <c r="N21" i="27"/>
  <c r="O21" i="27"/>
  <c r="P21" i="27"/>
  <c r="Q21" i="27"/>
  <c r="R21" i="27"/>
  <c r="S21" i="27"/>
  <c r="T21" i="27"/>
  <c r="U21" i="27"/>
  <c r="V21" i="27"/>
  <c r="W21" i="27"/>
  <c r="X21" i="27"/>
  <c r="Y21" i="27"/>
  <c r="Z21" i="27"/>
  <c r="AA21" i="27"/>
  <c r="AB21" i="27"/>
  <c r="AC21" i="27"/>
  <c r="AD21" i="27"/>
  <c r="AE21" i="27"/>
  <c r="A22" i="27"/>
  <c r="B22" i="27"/>
  <c r="C22" i="27"/>
  <c r="D22" i="27"/>
  <c r="E22" i="27"/>
  <c r="F22" i="27"/>
  <c r="G22" i="27"/>
  <c r="H22" i="27"/>
  <c r="I22" i="27"/>
  <c r="J22" i="27"/>
  <c r="K22" i="27"/>
  <c r="L22" i="27"/>
  <c r="M22" i="27"/>
  <c r="N22" i="27"/>
  <c r="O22" i="27"/>
  <c r="P22" i="27"/>
  <c r="Q22" i="27"/>
  <c r="R22" i="27"/>
  <c r="S22" i="27"/>
  <c r="T22" i="27"/>
  <c r="U22" i="27"/>
  <c r="V22" i="27"/>
  <c r="W22" i="27"/>
  <c r="X22" i="27"/>
  <c r="Y22" i="27"/>
  <c r="Z22" i="27"/>
  <c r="AA22" i="27"/>
  <c r="AB22" i="27"/>
  <c r="AC22" i="27"/>
  <c r="AD22" i="27"/>
  <c r="AE22" i="27"/>
  <c r="A23" i="27"/>
  <c r="B23" i="27"/>
  <c r="C23" i="27"/>
  <c r="D23" i="27"/>
  <c r="E23" i="27"/>
  <c r="F23" i="27"/>
  <c r="G23" i="27"/>
  <c r="H23" i="27"/>
  <c r="I23" i="27"/>
  <c r="J23" i="27"/>
  <c r="K23" i="27"/>
  <c r="L23" i="27"/>
  <c r="M23" i="27"/>
  <c r="N23" i="27"/>
  <c r="O23" i="27"/>
  <c r="P23" i="27"/>
  <c r="Q23" i="27"/>
  <c r="R23" i="27"/>
  <c r="S23" i="27"/>
  <c r="T23" i="27"/>
  <c r="U23" i="27"/>
  <c r="V23" i="27"/>
  <c r="W23" i="27"/>
  <c r="X23" i="27"/>
  <c r="Y23" i="27"/>
  <c r="Z23" i="27"/>
  <c r="AA23" i="27"/>
  <c r="AB23" i="27"/>
  <c r="AC23" i="27"/>
  <c r="AD23" i="27"/>
  <c r="AE23" i="27"/>
  <c r="A24" i="27"/>
  <c r="B24" i="27"/>
  <c r="C24" i="27"/>
  <c r="D24" i="27"/>
  <c r="E24" i="27"/>
  <c r="F24" i="27"/>
  <c r="G24" i="27"/>
  <c r="H24" i="27"/>
  <c r="I24" i="27"/>
  <c r="J24" i="27"/>
  <c r="K24" i="27"/>
  <c r="L24" i="27"/>
  <c r="M24" i="27"/>
  <c r="N24" i="27"/>
  <c r="O24" i="27"/>
  <c r="P24" i="27"/>
  <c r="Q24" i="27"/>
  <c r="R24" i="27"/>
  <c r="S24" i="27"/>
  <c r="T24" i="27"/>
  <c r="U24" i="27"/>
  <c r="V24" i="27"/>
  <c r="W24" i="27"/>
  <c r="X24" i="27"/>
  <c r="Y24" i="27"/>
  <c r="Z24" i="27"/>
  <c r="AA24" i="27"/>
  <c r="AB24" i="27"/>
  <c r="AC24" i="27"/>
  <c r="AD24" i="27"/>
  <c r="AE24" i="27"/>
  <c r="A25" i="27"/>
  <c r="B25" i="27"/>
  <c r="C25" i="27"/>
  <c r="D25" i="27"/>
  <c r="E25" i="27"/>
  <c r="F25" i="27"/>
  <c r="G25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T25" i="27"/>
  <c r="U25" i="27"/>
  <c r="V25" i="27"/>
  <c r="W25" i="27"/>
  <c r="X25" i="27"/>
  <c r="Y25" i="27"/>
  <c r="Z25" i="27"/>
  <c r="AA25" i="27"/>
  <c r="AB25" i="27"/>
  <c r="AC25" i="27"/>
  <c r="AD25" i="27"/>
  <c r="AE25" i="27"/>
  <c r="A26" i="27"/>
  <c r="B26" i="27"/>
  <c r="C26" i="27"/>
  <c r="D26" i="27"/>
  <c r="E26" i="27"/>
  <c r="F26" i="27"/>
  <c r="G26" i="27"/>
  <c r="H26" i="27"/>
  <c r="I26" i="27"/>
  <c r="J26" i="27"/>
  <c r="K26" i="27"/>
  <c r="L26" i="27"/>
  <c r="M26" i="27"/>
  <c r="N26" i="27"/>
  <c r="O26" i="27"/>
  <c r="P26" i="27"/>
  <c r="Q26" i="27"/>
  <c r="R26" i="27"/>
  <c r="S26" i="27"/>
  <c r="T26" i="27"/>
  <c r="U26" i="27"/>
  <c r="V26" i="27"/>
  <c r="W26" i="27"/>
  <c r="X26" i="27"/>
  <c r="Y26" i="27"/>
  <c r="Z26" i="27"/>
  <c r="AA26" i="27"/>
  <c r="AB26" i="27"/>
  <c r="AC26" i="27"/>
  <c r="AD26" i="27"/>
  <c r="AE26" i="27"/>
  <c r="A27" i="27"/>
  <c r="B27" i="27"/>
  <c r="C27" i="27"/>
  <c r="D27" i="27"/>
  <c r="E27" i="27"/>
  <c r="F27" i="27"/>
  <c r="G27" i="27"/>
  <c r="H27" i="27"/>
  <c r="I27" i="27"/>
  <c r="J27" i="27"/>
  <c r="K27" i="27"/>
  <c r="L27" i="27"/>
  <c r="M27" i="27"/>
  <c r="N27" i="27"/>
  <c r="O27" i="27"/>
  <c r="P27" i="27"/>
  <c r="Q27" i="27"/>
  <c r="R27" i="27"/>
  <c r="S27" i="27"/>
  <c r="T27" i="27"/>
  <c r="U27" i="27"/>
  <c r="V27" i="27"/>
  <c r="W27" i="27"/>
  <c r="X27" i="27"/>
  <c r="Y27" i="27"/>
  <c r="Z27" i="27"/>
  <c r="AA27" i="27"/>
  <c r="AB27" i="27"/>
  <c r="AC27" i="27"/>
  <c r="AD27" i="27"/>
  <c r="AE27" i="27"/>
  <c r="A28" i="27"/>
  <c r="B28" i="27"/>
  <c r="C28" i="27"/>
  <c r="D28" i="27"/>
  <c r="E28" i="27"/>
  <c r="F28" i="27"/>
  <c r="G28" i="27"/>
  <c r="H28" i="27"/>
  <c r="I28" i="27"/>
  <c r="J28" i="27"/>
  <c r="K28" i="27"/>
  <c r="L28" i="27"/>
  <c r="M28" i="27"/>
  <c r="N28" i="27"/>
  <c r="O28" i="27"/>
  <c r="P28" i="27"/>
  <c r="Q28" i="27"/>
  <c r="R28" i="27"/>
  <c r="S28" i="27"/>
  <c r="T28" i="27"/>
  <c r="U28" i="27"/>
  <c r="V28" i="27"/>
  <c r="W28" i="27"/>
  <c r="X28" i="27"/>
  <c r="Y28" i="27"/>
  <c r="Z28" i="27"/>
  <c r="AA28" i="27"/>
  <c r="AB28" i="27"/>
  <c r="AC28" i="27"/>
  <c r="AD28" i="27"/>
  <c r="AE28" i="27"/>
  <c r="A29" i="27"/>
  <c r="B29" i="27"/>
  <c r="C29" i="27"/>
  <c r="D29" i="27"/>
  <c r="E29" i="27"/>
  <c r="F29" i="27"/>
  <c r="G29" i="27"/>
  <c r="H29" i="27"/>
  <c r="I29" i="27"/>
  <c r="J29" i="27"/>
  <c r="K29" i="27"/>
  <c r="L29" i="27"/>
  <c r="M29" i="27"/>
  <c r="N29" i="27"/>
  <c r="O29" i="27"/>
  <c r="P29" i="27"/>
  <c r="Q29" i="27"/>
  <c r="R29" i="27"/>
  <c r="S29" i="27"/>
  <c r="T29" i="27"/>
  <c r="U29" i="27"/>
  <c r="V29" i="27"/>
  <c r="W29" i="27"/>
  <c r="X29" i="27"/>
  <c r="Y29" i="27"/>
  <c r="Z29" i="27"/>
  <c r="AA29" i="27"/>
  <c r="AB29" i="27"/>
  <c r="AC29" i="27"/>
  <c r="AD29" i="27"/>
  <c r="AE29" i="27"/>
  <c r="A30" i="27"/>
  <c r="B30" i="27"/>
  <c r="C30" i="27"/>
  <c r="D30" i="27"/>
  <c r="E30" i="27"/>
  <c r="F30" i="27"/>
  <c r="G30" i="27"/>
  <c r="H30" i="27"/>
  <c r="I30" i="27"/>
  <c r="J30" i="27"/>
  <c r="K30" i="27"/>
  <c r="L30" i="27"/>
  <c r="M30" i="27"/>
  <c r="N30" i="27"/>
  <c r="O30" i="27"/>
  <c r="P30" i="27"/>
  <c r="Q30" i="27"/>
  <c r="R30" i="27"/>
  <c r="S30" i="27"/>
  <c r="T30" i="27"/>
  <c r="U30" i="27"/>
  <c r="V30" i="27"/>
  <c r="W30" i="27"/>
  <c r="X30" i="27"/>
  <c r="Y30" i="27"/>
  <c r="Z30" i="27"/>
  <c r="AA30" i="27"/>
  <c r="AB30" i="27"/>
  <c r="AC30" i="27"/>
  <c r="AD30" i="27"/>
  <c r="AE30" i="27"/>
  <c r="A31" i="27"/>
  <c r="B31" i="27"/>
  <c r="C31" i="27"/>
  <c r="D31" i="27"/>
  <c r="E31" i="27"/>
  <c r="F31" i="27"/>
  <c r="G31" i="27"/>
  <c r="H31" i="27"/>
  <c r="I31" i="27"/>
  <c r="J31" i="27"/>
  <c r="K31" i="27"/>
  <c r="L31" i="27"/>
  <c r="M31" i="27"/>
  <c r="N31" i="27"/>
  <c r="O31" i="27"/>
  <c r="P31" i="27"/>
  <c r="Q31" i="27"/>
  <c r="R31" i="27"/>
  <c r="S31" i="27"/>
  <c r="T31" i="27"/>
  <c r="U31" i="27"/>
  <c r="V31" i="27"/>
  <c r="W31" i="27"/>
  <c r="X31" i="27"/>
  <c r="Y31" i="27"/>
  <c r="Z31" i="27"/>
  <c r="AA31" i="27"/>
  <c r="AB31" i="27"/>
  <c r="AC31" i="27"/>
  <c r="AD31" i="27"/>
  <c r="AE31" i="27"/>
  <c r="A32" i="27"/>
  <c r="B32" i="27"/>
  <c r="C32" i="27"/>
  <c r="D32" i="27"/>
  <c r="E32" i="27"/>
  <c r="F32" i="27"/>
  <c r="G32" i="27"/>
  <c r="H32" i="27"/>
  <c r="I32" i="27"/>
  <c r="J32" i="27"/>
  <c r="K32" i="27"/>
  <c r="L32" i="27"/>
  <c r="M32" i="27"/>
  <c r="N32" i="27"/>
  <c r="O32" i="27"/>
  <c r="P32" i="27"/>
  <c r="Q32" i="27"/>
  <c r="R32" i="27"/>
  <c r="S32" i="27"/>
  <c r="T32" i="27"/>
  <c r="U32" i="27"/>
  <c r="V32" i="27"/>
  <c r="W32" i="27"/>
  <c r="X32" i="27"/>
  <c r="Y32" i="27"/>
  <c r="Z32" i="27"/>
  <c r="AA32" i="27"/>
  <c r="AB32" i="27"/>
  <c r="AC32" i="27"/>
  <c r="AD32" i="27"/>
  <c r="AE32" i="27"/>
  <c r="A33" i="27"/>
  <c r="B33" i="27"/>
  <c r="C33" i="27"/>
  <c r="D33" i="27"/>
  <c r="E33" i="27"/>
  <c r="F33" i="27"/>
  <c r="G33" i="27"/>
  <c r="H33" i="27"/>
  <c r="I33" i="27"/>
  <c r="J33" i="27"/>
  <c r="K33" i="27"/>
  <c r="L33" i="27"/>
  <c r="M33" i="27"/>
  <c r="N33" i="27"/>
  <c r="O33" i="27"/>
  <c r="P33" i="27"/>
  <c r="Q33" i="27"/>
  <c r="R33" i="27"/>
  <c r="S33" i="27"/>
  <c r="T33" i="27"/>
  <c r="U33" i="27"/>
  <c r="V33" i="27"/>
  <c r="W33" i="27"/>
  <c r="X33" i="27"/>
  <c r="Y33" i="27"/>
  <c r="Z33" i="27"/>
  <c r="AA33" i="27"/>
  <c r="AB33" i="27"/>
  <c r="AC33" i="27"/>
  <c r="AD33" i="27"/>
  <c r="AE33" i="27"/>
  <c r="A34" i="27"/>
  <c r="B34" i="27"/>
  <c r="C34" i="27"/>
  <c r="D34" i="27"/>
  <c r="E34" i="27"/>
  <c r="F34" i="27"/>
  <c r="G34" i="27"/>
  <c r="H34" i="27"/>
  <c r="I34" i="27"/>
  <c r="J34" i="27"/>
  <c r="K34" i="27"/>
  <c r="L34" i="27"/>
  <c r="M34" i="27"/>
  <c r="N34" i="27"/>
  <c r="O34" i="27"/>
  <c r="P34" i="27"/>
  <c r="Q34" i="27"/>
  <c r="R34" i="27"/>
  <c r="S34" i="27"/>
  <c r="T34" i="27"/>
  <c r="U34" i="27"/>
  <c r="V34" i="27"/>
  <c r="W34" i="27"/>
  <c r="X34" i="27"/>
  <c r="Y34" i="27"/>
  <c r="Z34" i="27"/>
  <c r="AA34" i="27"/>
  <c r="AB34" i="27"/>
  <c r="AC34" i="27"/>
  <c r="AD34" i="27"/>
  <c r="AE34" i="27"/>
  <c r="A35" i="27"/>
  <c r="B35" i="27"/>
  <c r="C35" i="27"/>
  <c r="D35" i="27"/>
  <c r="E35" i="27"/>
  <c r="F35" i="27"/>
  <c r="G35" i="27"/>
  <c r="H35" i="27"/>
  <c r="I35" i="27"/>
  <c r="J35" i="27"/>
  <c r="K35" i="27"/>
  <c r="L35" i="27"/>
  <c r="M35" i="27"/>
  <c r="N35" i="27"/>
  <c r="O35" i="27"/>
  <c r="P35" i="27"/>
  <c r="Q35" i="27"/>
  <c r="R35" i="27"/>
  <c r="S35" i="27"/>
  <c r="T35" i="27"/>
  <c r="U35" i="27"/>
  <c r="V35" i="27"/>
  <c r="W35" i="27"/>
  <c r="X35" i="27"/>
  <c r="Y35" i="27"/>
  <c r="Z35" i="27"/>
  <c r="AA35" i="27"/>
  <c r="AB35" i="27"/>
  <c r="AC35" i="27"/>
  <c r="AD35" i="27"/>
  <c r="AE35" i="27"/>
  <c r="A36" i="27"/>
  <c r="B36" i="27"/>
  <c r="C36" i="27"/>
  <c r="D36" i="27"/>
  <c r="E36" i="27"/>
  <c r="F36" i="27"/>
  <c r="G36" i="27"/>
  <c r="H36" i="27"/>
  <c r="I36" i="27"/>
  <c r="J36" i="27"/>
  <c r="K36" i="27"/>
  <c r="L36" i="27"/>
  <c r="M36" i="27"/>
  <c r="N36" i="27"/>
  <c r="O36" i="27"/>
  <c r="P36" i="27"/>
  <c r="Q36" i="27"/>
  <c r="R36" i="27"/>
  <c r="S36" i="27"/>
  <c r="T36" i="27"/>
  <c r="U36" i="27"/>
  <c r="V36" i="27"/>
  <c r="W36" i="27"/>
  <c r="X36" i="27"/>
  <c r="Y36" i="27"/>
  <c r="Z36" i="27"/>
  <c r="AA36" i="27"/>
  <c r="AB36" i="27"/>
  <c r="AC36" i="27"/>
  <c r="AD36" i="27"/>
  <c r="AE36" i="27"/>
  <c r="A37" i="27"/>
  <c r="B37" i="27"/>
  <c r="C37" i="27"/>
  <c r="D37" i="27"/>
  <c r="E37" i="27"/>
  <c r="F37" i="27"/>
  <c r="G37" i="27"/>
  <c r="H37" i="27"/>
  <c r="I37" i="27"/>
  <c r="J37" i="27"/>
  <c r="K37" i="27"/>
  <c r="L37" i="27"/>
  <c r="M37" i="27"/>
  <c r="N37" i="27"/>
  <c r="O37" i="27"/>
  <c r="P37" i="27"/>
  <c r="Q37" i="27"/>
  <c r="R37" i="27"/>
  <c r="S37" i="27"/>
  <c r="T37" i="27"/>
  <c r="U37" i="27"/>
  <c r="V37" i="27"/>
  <c r="W37" i="27"/>
  <c r="X37" i="27"/>
  <c r="Y37" i="27"/>
  <c r="Z37" i="27"/>
  <c r="AA37" i="27"/>
  <c r="AB37" i="27"/>
  <c r="AC37" i="27"/>
  <c r="AD37" i="27"/>
  <c r="AE37" i="27"/>
  <c r="A38" i="27"/>
  <c r="B38" i="27"/>
  <c r="C38" i="27"/>
  <c r="D38" i="27"/>
  <c r="E38" i="27"/>
  <c r="F38" i="27"/>
  <c r="G38" i="27"/>
  <c r="H38" i="27"/>
  <c r="I38" i="27"/>
  <c r="J38" i="27"/>
  <c r="K38" i="27"/>
  <c r="L38" i="27"/>
  <c r="M38" i="27"/>
  <c r="N38" i="27"/>
  <c r="O38" i="27"/>
  <c r="P38" i="27"/>
  <c r="Q38" i="27"/>
  <c r="R38" i="27"/>
  <c r="S38" i="27"/>
  <c r="T38" i="27"/>
  <c r="U38" i="27"/>
  <c r="V38" i="27"/>
  <c r="W38" i="27"/>
  <c r="X38" i="27"/>
  <c r="Y38" i="27"/>
  <c r="Z38" i="27"/>
  <c r="AA38" i="27"/>
  <c r="AB38" i="27"/>
  <c r="AC38" i="27"/>
  <c r="AD38" i="27"/>
  <c r="AE38" i="27"/>
  <c r="A39" i="27"/>
  <c r="B39" i="27"/>
  <c r="C39" i="27"/>
  <c r="D39" i="27"/>
  <c r="E39" i="27"/>
  <c r="F39" i="27"/>
  <c r="G39" i="27"/>
  <c r="H39" i="27"/>
  <c r="I39" i="27"/>
  <c r="J39" i="27"/>
  <c r="K39" i="27"/>
  <c r="L39" i="27"/>
  <c r="M39" i="27"/>
  <c r="N39" i="27"/>
  <c r="O39" i="27"/>
  <c r="P39" i="27"/>
  <c r="Q39" i="27"/>
  <c r="R39" i="27"/>
  <c r="S39" i="27"/>
  <c r="T39" i="27"/>
  <c r="U39" i="27"/>
  <c r="V39" i="27"/>
  <c r="W39" i="27"/>
  <c r="X39" i="27"/>
  <c r="Y39" i="27"/>
  <c r="Z39" i="27"/>
  <c r="AA39" i="27"/>
  <c r="AB39" i="27"/>
  <c r="AC39" i="27"/>
  <c r="AD39" i="27"/>
  <c r="AE39" i="27"/>
  <c r="A40" i="27"/>
  <c r="B40" i="27"/>
  <c r="C40" i="27"/>
  <c r="D40" i="27"/>
  <c r="E40" i="27"/>
  <c r="F40" i="27"/>
  <c r="G40" i="27"/>
  <c r="H40" i="27"/>
  <c r="I40" i="27"/>
  <c r="J40" i="27"/>
  <c r="K40" i="27"/>
  <c r="L40" i="27"/>
  <c r="M40" i="27"/>
  <c r="N40" i="27"/>
  <c r="O40" i="27"/>
  <c r="P40" i="27"/>
  <c r="Q40" i="27"/>
  <c r="R40" i="27"/>
  <c r="S40" i="27"/>
  <c r="T40" i="27"/>
  <c r="U40" i="27"/>
  <c r="V40" i="27"/>
  <c r="W40" i="27"/>
  <c r="X40" i="27"/>
  <c r="Y40" i="27"/>
  <c r="Z40" i="27"/>
  <c r="AA40" i="27"/>
  <c r="AB40" i="27"/>
  <c r="AC40" i="27"/>
  <c r="AD40" i="27"/>
  <c r="AE40" i="27"/>
  <c r="A41" i="27"/>
  <c r="B41" i="27"/>
  <c r="C41" i="27"/>
  <c r="D41" i="27"/>
  <c r="E41" i="27"/>
  <c r="F41" i="27"/>
  <c r="G41" i="27"/>
  <c r="H41" i="27"/>
  <c r="I41" i="27"/>
  <c r="J41" i="27"/>
  <c r="K41" i="27"/>
  <c r="L41" i="27"/>
  <c r="M41" i="27"/>
  <c r="N41" i="27"/>
  <c r="O41" i="27"/>
  <c r="P41" i="27"/>
  <c r="Q41" i="27"/>
  <c r="R41" i="27"/>
  <c r="S41" i="27"/>
  <c r="T41" i="27"/>
  <c r="U41" i="27"/>
  <c r="V41" i="27"/>
  <c r="W41" i="27"/>
  <c r="X41" i="27"/>
  <c r="Y41" i="27"/>
  <c r="Z41" i="27"/>
  <c r="AA41" i="27"/>
  <c r="AB41" i="27"/>
  <c r="AC41" i="27"/>
  <c r="AD41" i="27"/>
  <c r="AE41" i="27"/>
  <c r="A42" i="27"/>
  <c r="B42" i="27"/>
  <c r="C42" i="27"/>
  <c r="D42" i="27"/>
  <c r="E42" i="27"/>
  <c r="F42" i="27"/>
  <c r="G42" i="27"/>
  <c r="H42" i="27"/>
  <c r="I42" i="27"/>
  <c r="J42" i="27"/>
  <c r="K42" i="27"/>
  <c r="L42" i="27"/>
  <c r="M42" i="27"/>
  <c r="N42" i="27"/>
  <c r="O42" i="27"/>
  <c r="P42" i="27"/>
  <c r="Q42" i="27"/>
  <c r="R42" i="27"/>
  <c r="S42" i="27"/>
  <c r="T42" i="27"/>
  <c r="U42" i="27"/>
  <c r="V42" i="27"/>
  <c r="W42" i="27"/>
  <c r="X42" i="27"/>
  <c r="Y42" i="27"/>
  <c r="Z42" i="27"/>
  <c r="AA42" i="27"/>
  <c r="AB42" i="27"/>
  <c r="AC42" i="27"/>
  <c r="AD42" i="27"/>
  <c r="AE42" i="27"/>
  <c r="A43" i="27"/>
  <c r="B43" i="27"/>
  <c r="C43" i="27"/>
  <c r="D43" i="27"/>
  <c r="E43" i="27"/>
  <c r="F43" i="27"/>
  <c r="G43" i="27"/>
  <c r="H43" i="27"/>
  <c r="I43" i="27"/>
  <c r="J43" i="27"/>
  <c r="K43" i="27"/>
  <c r="L43" i="27"/>
  <c r="M43" i="27"/>
  <c r="N43" i="27"/>
  <c r="O43" i="27"/>
  <c r="P43" i="27"/>
  <c r="Q43" i="27"/>
  <c r="R43" i="27"/>
  <c r="S43" i="27"/>
  <c r="T43" i="27"/>
  <c r="U43" i="27"/>
  <c r="V43" i="27"/>
  <c r="W43" i="27"/>
  <c r="X43" i="27"/>
  <c r="Y43" i="27"/>
  <c r="Z43" i="27"/>
  <c r="AA43" i="27"/>
  <c r="AB43" i="27"/>
  <c r="AC43" i="27"/>
  <c r="AD43" i="27"/>
  <c r="AE43" i="27"/>
  <c r="A44" i="27"/>
  <c r="B44" i="27"/>
  <c r="C44" i="27"/>
  <c r="D44" i="27"/>
  <c r="E44" i="27"/>
  <c r="F44" i="27"/>
  <c r="G44" i="27"/>
  <c r="H44" i="27"/>
  <c r="I44" i="27"/>
  <c r="J44" i="27"/>
  <c r="K44" i="27"/>
  <c r="L44" i="27"/>
  <c r="M44" i="27"/>
  <c r="N44" i="27"/>
  <c r="O44" i="27"/>
  <c r="P44" i="27"/>
  <c r="Q44" i="27"/>
  <c r="R44" i="27"/>
  <c r="S44" i="27"/>
  <c r="T44" i="27"/>
  <c r="U44" i="27"/>
  <c r="V44" i="27"/>
  <c r="W44" i="27"/>
  <c r="X44" i="27"/>
  <c r="Y44" i="27"/>
  <c r="Z44" i="27"/>
  <c r="AA44" i="27"/>
  <c r="AB44" i="27"/>
  <c r="AC44" i="27"/>
  <c r="AD44" i="27"/>
  <c r="AE44" i="27"/>
  <c r="A45" i="27"/>
  <c r="B45" i="27"/>
  <c r="C45" i="27"/>
  <c r="D45" i="27"/>
  <c r="E45" i="27"/>
  <c r="F45" i="27"/>
  <c r="G45" i="27"/>
  <c r="H45" i="27"/>
  <c r="I45" i="27"/>
  <c r="J45" i="27"/>
  <c r="K45" i="27"/>
  <c r="L45" i="27"/>
  <c r="M45" i="27"/>
  <c r="N45" i="27"/>
  <c r="O45" i="27"/>
  <c r="P45" i="27"/>
  <c r="Q45" i="27"/>
  <c r="R45" i="27"/>
  <c r="S45" i="27"/>
  <c r="T45" i="27"/>
  <c r="U45" i="27"/>
  <c r="V45" i="27"/>
  <c r="W45" i="27"/>
  <c r="X45" i="27"/>
  <c r="Y45" i="27"/>
  <c r="Z45" i="27"/>
  <c r="AA45" i="27"/>
  <c r="AB45" i="27"/>
  <c r="AC45" i="27"/>
  <c r="AD45" i="27"/>
  <c r="AE45" i="27"/>
  <c r="A46" i="27"/>
  <c r="B46" i="27"/>
  <c r="C46" i="27"/>
  <c r="D46" i="27"/>
  <c r="E46" i="27"/>
  <c r="F46" i="27"/>
  <c r="G46" i="27"/>
  <c r="H46" i="27"/>
  <c r="I46" i="27"/>
  <c r="J46" i="27"/>
  <c r="K46" i="27"/>
  <c r="L46" i="27"/>
  <c r="M46" i="27"/>
  <c r="N46" i="27"/>
  <c r="O46" i="27"/>
  <c r="P46" i="27"/>
  <c r="Q46" i="27"/>
  <c r="R46" i="27"/>
  <c r="S46" i="27"/>
  <c r="T46" i="27"/>
  <c r="U46" i="27"/>
  <c r="V46" i="27"/>
  <c r="W46" i="27"/>
  <c r="X46" i="27"/>
  <c r="Y46" i="27"/>
  <c r="Z46" i="27"/>
  <c r="AA46" i="27"/>
  <c r="AB46" i="27"/>
  <c r="AC46" i="27"/>
  <c r="AD46" i="27"/>
  <c r="AE46" i="27"/>
  <c r="A47" i="27"/>
  <c r="B47" i="27"/>
  <c r="C47" i="27"/>
  <c r="D47" i="27"/>
  <c r="E47" i="27"/>
  <c r="F47" i="27"/>
  <c r="G47" i="27"/>
  <c r="H47" i="27"/>
  <c r="I47" i="27"/>
  <c r="J47" i="27"/>
  <c r="K47" i="27"/>
  <c r="L47" i="27"/>
  <c r="M47" i="27"/>
  <c r="N47" i="27"/>
  <c r="O47" i="27"/>
  <c r="P47" i="27"/>
  <c r="Q47" i="27"/>
  <c r="R47" i="27"/>
  <c r="S47" i="27"/>
  <c r="T47" i="27"/>
  <c r="U47" i="27"/>
  <c r="V47" i="27"/>
  <c r="W47" i="27"/>
  <c r="X47" i="27"/>
  <c r="Y47" i="27"/>
  <c r="Z47" i="27"/>
  <c r="AA47" i="27"/>
  <c r="AB47" i="27"/>
  <c r="AC47" i="27"/>
  <c r="AD47" i="27"/>
  <c r="AE47" i="27"/>
  <c r="A48" i="27"/>
  <c r="B48" i="27"/>
  <c r="C48" i="27"/>
  <c r="D48" i="27"/>
  <c r="E48" i="27"/>
  <c r="F48" i="27"/>
  <c r="G48" i="27"/>
  <c r="H48" i="27"/>
  <c r="I48" i="27"/>
  <c r="J48" i="27"/>
  <c r="K48" i="27"/>
  <c r="L48" i="27"/>
  <c r="M48" i="27"/>
  <c r="N48" i="27"/>
  <c r="O48" i="27"/>
  <c r="P48" i="27"/>
  <c r="Q48" i="27"/>
  <c r="R48" i="27"/>
  <c r="S48" i="27"/>
  <c r="T48" i="27"/>
  <c r="U48" i="27"/>
  <c r="V48" i="27"/>
  <c r="W48" i="27"/>
  <c r="X48" i="27"/>
  <c r="Y48" i="27"/>
  <c r="Z48" i="27"/>
  <c r="AA48" i="27"/>
  <c r="AB48" i="27"/>
  <c r="AC48" i="27"/>
  <c r="AD48" i="27"/>
  <c r="AE48" i="27"/>
  <c r="A49" i="27"/>
  <c r="B49" i="27"/>
  <c r="C49" i="27"/>
  <c r="D49" i="27"/>
  <c r="E49" i="27"/>
  <c r="F49" i="27"/>
  <c r="G49" i="27"/>
  <c r="H49" i="27"/>
  <c r="I49" i="27"/>
  <c r="J49" i="27"/>
  <c r="K49" i="27"/>
  <c r="L49" i="27"/>
  <c r="M49" i="27"/>
  <c r="N49" i="27"/>
  <c r="O49" i="27"/>
  <c r="P49" i="27"/>
  <c r="Q49" i="27"/>
  <c r="R49" i="27"/>
  <c r="S49" i="27"/>
  <c r="T49" i="27"/>
  <c r="U49" i="27"/>
  <c r="V49" i="27"/>
  <c r="W49" i="27"/>
  <c r="X49" i="27"/>
  <c r="Y49" i="27"/>
  <c r="Z49" i="27"/>
  <c r="AA49" i="27"/>
  <c r="AB49" i="27"/>
  <c r="AC49" i="27"/>
  <c r="AD49" i="27"/>
  <c r="AE49" i="27"/>
  <c r="A50" i="27"/>
  <c r="B50" i="27"/>
  <c r="C50" i="27"/>
  <c r="D50" i="27"/>
  <c r="E50" i="27"/>
  <c r="F50" i="27"/>
  <c r="G50" i="27"/>
  <c r="H50" i="27"/>
  <c r="I50" i="27"/>
  <c r="J50" i="27"/>
  <c r="K50" i="27"/>
  <c r="L50" i="27"/>
  <c r="M50" i="27"/>
  <c r="N50" i="27"/>
  <c r="O50" i="27"/>
  <c r="P50" i="27"/>
  <c r="Q50" i="27"/>
  <c r="R50" i="27"/>
  <c r="S50" i="27"/>
  <c r="T50" i="27"/>
  <c r="U50" i="27"/>
  <c r="V50" i="27"/>
  <c r="W50" i="27"/>
  <c r="X50" i="27"/>
  <c r="Y50" i="27"/>
  <c r="Z50" i="27"/>
  <c r="AA50" i="27"/>
  <c r="AB50" i="27"/>
  <c r="AC50" i="27"/>
  <c r="AD50" i="27"/>
  <c r="AE50" i="27"/>
  <c r="A51" i="27"/>
  <c r="B51" i="27"/>
  <c r="C51" i="27"/>
  <c r="D51" i="27"/>
  <c r="E51" i="27"/>
  <c r="F51" i="27"/>
  <c r="G51" i="27"/>
  <c r="H51" i="27"/>
  <c r="I51" i="27"/>
  <c r="J51" i="27"/>
  <c r="K51" i="27"/>
  <c r="L51" i="27"/>
  <c r="M51" i="27"/>
  <c r="N51" i="27"/>
  <c r="O51" i="27"/>
  <c r="P51" i="27"/>
  <c r="Q51" i="27"/>
  <c r="R51" i="27"/>
  <c r="S51" i="27"/>
  <c r="T51" i="27"/>
  <c r="U51" i="27"/>
  <c r="V51" i="27"/>
  <c r="W51" i="27"/>
  <c r="X51" i="27"/>
  <c r="Y51" i="27"/>
  <c r="Z51" i="27"/>
  <c r="AA51" i="27"/>
  <c r="AB51" i="27"/>
  <c r="AC51" i="27"/>
  <c r="AD51" i="27"/>
  <c r="AE51" i="27"/>
  <c r="A52" i="27"/>
  <c r="B52" i="27"/>
  <c r="C52" i="27"/>
  <c r="D52" i="27"/>
  <c r="E52" i="27"/>
  <c r="F52" i="27"/>
  <c r="G52" i="27"/>
  <c r="H52" i="27"/>
  <c r="I52" i="27"/>
  <c r="J52" i="27"/>
  <c r="K52" i="27"/>
  <c r="L52" i="27"/>
  <c r="M52" i="27"/>
  <c r="N52" i="27"/>
  <c r="O52" i="27"/>
  <c r="P52" i="27"/>
  <c r="Q52" i="27"/>
  <c r="R52" i="27"/>
  <c r="S52" i="27"/>
  <c r="T52" i="27"/>
  <c r="U52" i="27"/>
  <c r="V52" i="27"/>
  <c r="W52" i="27"/>
  <c r="X52" i="27"/>
  <c r="Y52" i="27"/>
  <c r="Z52" i="27"/>
  <c r="AA52" i="27"/>
  <c r="AB52" i="27"/>
  <c r="AC52" i="27"/>
  <c r="AD52" i="27"/>
  <c r="AE52" i="27"/>
  <c r="A53" i="27"/>
  <c r="B53" i="27"/>
  <c r="C53" i="27"/>
  <c r="D53" i="27"/>
  <c r="E53" i="27"/>
  <c r="F53" i="27"/>
  <c r="G53" i="27"/>
  <c r="H53" i="27"/>
  <c r="I53" i="27"/>
  <c r="J53" i="27"/>
  <c r="K53" i="27"/>
  <c r="L53" i="27"/>
  <c r="M53" i="27"/>
  <c r="N53" i="27"/>
  <c r="O53" i="27"/>
  <c r="P53" i="27"/>
  <c r="Q53" i="27"/>
  <c r="R53" i="27"/>
  <c r="S53" i="27"/>
  <c r="T53" i="27"/>
  <c r="U53" i="27"/>
  <c r="V53" i="27"/>
  <c r="W53" i="27"/>
  <c r="X53" i="27"/>
  <c r="Y53" i="27"/>
  <c r="Z53" i="27"/>
  <c r="AA53" i="27"/>
  <c r="AB53" i="27"/>
  <c r="AC53" i="27"/>
  <c r="AD53" i="27"/>
  <c r="AE53" i="27"/>
  <c r="A54" i="27"/>
  <c r="B54" i="27"/>
  <c r="C54" i="27"/>
  <c r="D54" i="27"/>
  <c r="E54" i="27"/>
  <c r="F54" i="27"/>
  <c r="G54" i="27"/>
  <c r="H54" i="27"/>
  <c r="I54" i="27"/>
  <c r="J54" i="27"/>
  <c r="K54" i="27"/>
  <c r="L54" i="27"/>
  <c r="M54" i="27"/>
  <c r="N54" i="27"/>
  <c r="O54" i="27"/>
  <c r="P54" i="27"/>
  <c r="Q54" i="27"/>
  <c r="R54" i="27"/>
  <c r="S54" i="27"/>
  <c r="T54" i="27"/>
  <c r="U54" i="27"/>
  <c r="V54" i="27"/>
  <c r="W54" i="27"/>
  <c r="X54" i="27"/>
  <c r="Y54" i="27"/>
  <c r="Z54" i="27"/>
  <c r="AA54" i="27"/>
  <c r="AB54" i="27"/>
  <c r="AC54" i="27"/>
  <c r="AD54" i="27"/>
  <c r="AE54" i="27"/>
  <c r="A55" i="27"/>
  <c r="B55" i="27"/>
  <c r="C55" i="27"/>
  <c r="D55" i="27"/>
  <c r="E55" i="27"/>
  <c r="F55" i="27"/>
  <c r="G55" i="27"/>
  <c r="H55" i="27"/>
  <c r="I55" i="27"/>
  <c r="J55" i="27"/>
  <c r="K55" i="27"/>
  <c r="L55" i="27"/>
  <c r="M55" i="27"/>
  <c r="N55" i="27"/>
  <c r="O55" i="27"/>
  <c r="P55" i="27"/>
  <c r="Q55" i="27"/>
  <c r="R55" i="27"/>
  <c r="S55" i="27"/>
  <c r="T55" i="27"/>
  <c r="U55" i="27"/>
  <c r="V55" i="27"/>
  <c r="W55" i="27"/>
  <c r="X55" i="27"/>
  <c r="Y55" i="27"/>
  <c r="Z55" i="27"/>
  <c r="AA55" i="27"/>
  <c r="AB55" i="27"/>
  <c r="AC55" i="27"/>
  <c r="AD55" i="27"/>
  <c r="AE55" i="27"/>
  <c r="A56" i="27"/>
  <c r="B56" i="27"/>
  <c r="C56" i="27"/>
  <c r="D56" i="27"/>
  <c r="E56" i="27"/>
  <c r="F56" i="27"/>
  <c r="G56" i="27"/>
  <c r="H56" i="27"/>
  <c r="I56" i="27"/>
  <c r="J56" i="27"/>
  <c r="K56" i="27"/>
  <c r="L56" i="27"/>
  <c r="M56" i="27"/>
  <c r="N56" i="27"/>
  <c r="O56" i="27"/>
  <c r="P56" i="27"/>
  <c r="Q56" i="27"/>
  <c r="R56" i="27"/>
  <c r="S56" i="27"/>
  <c r="T56" i="27"/>
  <c r="U56" i="27"/>
  <c r="V56" i="27"/>
  <c r="W56" i="27"/>
  <c r="X56" i="27"/>
  <c r="Y56" i="27"/>
  <c r="Z56" i="27"/>
  <c r="AA56" i="27"/>
  <c r="AB56" i="27"/>
  <c r="AC56" i="27"/>
  <c r="AD56" i="27"/>
  <c r="AE56" i="27"/>
  <c r="A57" i="27"/>
  <c r="B57" i="27"/>
  <c r="C57" i="27"/>
  <c r="D57" i="27"/>
  <c r="E57" i="27"/>
  <c r="F57" i="27"/>
  <c r="G57" i="27"/>
  <c r="H57" i="27"/>
  <c r="I57" i="27"/>
  <c r="J57" i="27"/>
  <c r="K57" i="27"/>
  <c r="L57" i="27"/>
  <c r="M57" i="27"/>
  <c r="N57" i="27"/>
  <c r="O57" i="27"/>
  <c r="P57" i="27"/>
  <c r="Q57" i="27"/>
  <c r="R57" i="27"/>
  <c r="S57" i="27"/>
  <c r="T57" i="27"/>
  <c r="U57" i="27"/>
  <c r="V57" i="27"/>
  <c r="W57" i="27"/>
  <c r="X57" i="27"/>
  <c r="Y57" i="27"/>
  <c r="Z57" i="27"/>
  <c r="AA57" i="27"/>
  <c r="AB57" i="27"/>
  <c r="AC57" i="27"/>
  <c r="AD57" i="27"/>
  <c r="AE57" i="27"/>
  <c r="A58" i="27"/>
  <c r="B58" i="27"/>
  <c r="C58" i="27"/>
  <c r="D58" i="27"/>
  <c r="E58" i="27"/>
  <c r="F58" i="27"/>
  <c r="G58" i="27"/>
  <c r="H58" i="27"/>
  <c r="I58" i="27"/>
  <c r="J58" i="27"/>
  <c r="K58" i="27"/>
  <c r="L58" i="27"/>
  <c r="M58" i="27"/>
  <c r="N58" i="27"/>
  <c r="O58" i="27"/>
  <c r="P58" i="27"/>
  <c r="Q58" i="27"/>
  <c r="R58" i="27"/>
  <c r="S58" i="27"/>
  <c r="T58" i="27"/>
  <c r="U58" i="27"/>
  <c r="V58" i="27"/>
  <c r="W58" i="27"/>
  <c r="X58" i="27"/>
  <c r="Y58" i="27"/>
  <c r="Z58" i="27"/>
  <c r="AA58" i="27"/>
  <c r="AB58" i="27"/>
  <c r="AC58" i="27"/>
  <c r="AD58" i="27"/>
  <c r="AE58" i="27"/>
  <c r="A59" i="27"/>
  <c r="B59" i="27"/>
  <c r="C59" i="27"/>
  <c r="D59" i="27"/>
  <c r="E59" i="27"/>
  <c r="F59" i="27"/>
  <c r="G59" i="27"/>
  <c r="H59" i="27"/>
  <c r="I59" i="27"/>
  <c r="J59" i="27"/>
  <c r="K59" i="27"/>
  <c r="L59" i="27"/>
  <c r="M59" i="27"/>
  <c r="N59" i="27"/>
  <c r="O59" i="27"/>
  <c r="P59" i="27"/>
  <c r="Q59" i="27"/>
  <c r="R59" i="27"/>
  <c r="S59" i="27"/>
  <c r="T59" i="27"/>
  <c r="U59" i="27"/>
  <c r="V59" i="27"/>
  <c r="W59" i="27"/>
  <c r="X59" i="27"/>
  <c r="Y59" i="27"/>
  <c r="Z59" i="27"/>
  <c r="AA59" i="27"/>
  <c r="AB59" i="27"/>
  <c r="AC59" i="27"/>
  <c r="AD59" i="27"/>
  <c r="AE59" i="27"/>
  <c r="A60" i="27"/>
  <c r="B60" i="27"/>
  <c r="C60" i="27"/>
  <c r="D60" i="27"/>
  <c r="E60" i="27"/>
  <c r="F60" i="27"/>
  <c r="G60" i="27"/>
  <c r="H60" i="27"/>
  <c r="I60" i="27"/>
  <c r="J60" i="27"/>
  <c r="K60" i="27"/>
  <c r="L60" i="27"/>
  <c r="M60" i="27"/>
  <c r="N60" i="27"/>
  <c r="O60" i="27"/>
  <c r="P60" i="27"/>
  <c r="Q60" i="27"/>
  <c r="R60" i="27"/>
  <c r="S60" i="27"/>
  <c r="T60" i="27"/>
  <c r="U60" i="27"/>
  <c r="V60" i="27"/>
  <c r="W60" i="27"/>
  <c r="X60" i="27"/>
  <c r="Y60" i="27"/>
  <c r="Z60" i="27"/>
  <c r="AA60" i="27"/>
  <c r="AB60" i="27"/>
  <c r="AC60" i="27"/>
  <c r="AD60" i="27"/>
  <c r="AE60" i="27"/>
  <c r="A61" i="27"/>
  <c r="B61" i="27"/>
  <c r="C61" i="27"/>
  <c r="D61" i="27"/>
  <c r="E61" i="27"/>
  <c r="F61" i="27"/>
  <c r="G61" i="27"/>
  <c r="H61" i="27"/>
  <c r="I61" i="27"/>
  <c r="J61" i="27"/>
  <c r="K61" i="27"/>
  <c r="L61" i="27"/>
  <c r="M61" i="27"/>
  <c r="N61" i="27"/>
  <c r="O61" i="27"/>
  <c r="P61" i="27"/>
  <c r="Q61" i="27"/>
  <c r="R61" i="27"/>
  <c r="S61" i="27"/>
  <c r="T61" i="27"/>
  <c r="U61" i="27"/>
  <c r="V61" i="27"/>
  <c r="W61" i="27"/>
  <c r="X61" i="27"/>
  <c r="Y61" i="27"/>
  <c r="Z61" i="27"/>
  <c r="AA61" i="27"/>
  <c r="AB61" i="27"/>
  <c r="AC61" i="27"/>
  <c r="AD61" i="27"/>
  <c r="AE61" i="27"/>
  <c r="A62" i="27"/>
  <c r="B62" i="27"/>
  <c r="C62" i="27"/>
  <c r="D62" i="27"/>
  <c r="E62" i="27"/>
  <c r="F62" i="27"/>
  <c r="G62" i="27"/>
  <c r="H62" i="27"/>
  <c r="I62" i="27"/>
  <c r="J62" i="27"/>
  <c r="K62" i="27"/>
  <c r="L62" i="27"/>
  <c r="M62" i="27"/>
  <c r="N62" i="27"/>
  <c r="O62" i="27"/>
  <c r="P62" i="27"/>
  <c r="Q62" i="27"/>
  <c r="R62" i="27"/>
  <c r="S62" i="27"/>
  <c r="T62" i="27"/>
  <c r="U62" i="27"/>
  <c r="V62" i="27"/>
  <c r="W62" i="27"/>
  <c r="X62" i="27"/>
  <c r="Y62" i="27"/>
  <c r="Z62" i="27"/>
  <c r="AA62" i="27"/>
  <c r="AB62" i="27"/>
  <c r="AC62" i="27"/>
  <c r="AD62" i="27"/>
  <c r="AE62" i="27"/>
  <c r="A63" i="27"/>
  <c r="B63" i="27"/>
  <c r="C63" i="27"/>
  <c r="D63" i="27"/>
  <c r="E63" i="27"/>
  <c r="F63" i="27"/>
  <c r="G63" i="27"/>
  <c r="H63" i="27"/>
  <c r="I63" i="27"/>
  <c r="J63" i="27"/>
  <c r="K63" i="27"/>
  <c r="L63" i="27"/>
  <c r="M63" i="27"/>
  <c r="N63" i="27"/>
  <c r="O63" i="27"/>
  <c r="P63" i="27"/>
  <c r="Q63" i="27"/>
  <c r="R63" i="27"/>
  <c r="S63" i="27"/>
  <c r="T63" i="27"/>
  <c r="U63" i="27"/>
  <c r="V63" i="27"/>
  <c r="W63" i="27"/>
  <c r="X63" i="27"/>
  <c r="Y63" i="27"/>
  <c r="Z63" i="27"/>
  <c r="AA63" i="27"/>
  <c r="AB63" i="27"/>
  <c r="AC63" i="27"/>
  <c r="AD63" i="27"/>
  <c r="AE63" i="27"/>
  <c r="K4" i="33"/>
  <c r="L4" i="33"/>
  <c r="K5" i="33"/>
  <c r="L5" i="33"/>
  <c r="K6" i="33"/>
  <c r="L6" i="33"/>
  <c r="K7" i="33"/>
  <c r="L7" i="33"/>
  <c r="K8" i="33"/>
  <c r="L8" i="33"/>
  <c r="K9" i="33"/>
  <c r="L9" i="33"/>
  <c r="K10" i="33"/>
  <c r="L10" i="33"/>
  <c r="K11" i="33"/>
  <c r="L11" i="33"/>
  <c r="K12" i="33"/>
  <c r="L12" i="33"/>
  <c r="K13" i="33"/>
  <c r="L13" i="33"/>
  <c r="K14" i="33"/>
  <c r="L14" i="33"/>
  <c r="K15" i="33"/>
  <c r="L15" i="33"/>
  <c r="K16" i="33"/>
  <c r="L16" i="33"/>
  <c r="K17" i="33"/>
  <c r="L17" i="33"/>
  <c r="K18" i="33"/>
  <c r="L18" i="33"/>
  <c r="K19" i="33"/>
  <c r="L19" i="33"/>
  <c r="K20" i="33"/>
  <c r="L20" i="33"/>
  <c r="K21" i="33"/>
  <c r="L21" i="33"/>
  <c r="K22" i="33"/>
  <c r="L22" i="33"/>
  <c r="K23" i="33"/>
  <c r="L23" i="33"/>
  <c r="K24" i="33"/>
  <c r="L24" i="33"/>
  <c r="K25" i="33"/>
  <c r="L25" i="33"/>
  <c r="K26" i="33"/>
  <c r="L26" i="33"/>
  <c r="K27" i="33"/>
  <c r="L27" i="33"/>
  <c r="K28" i="33"/>
  <c r="L28" i="33"/>
  <c r="K29" i="33"/>
  <c r="L29" i="33"/>
  <c r="K30" i="33"/>
  <c r="L30" i="33"/>
  <c r="K31" i="33"/>
  <c r="L31" i="33"/>
  <c r="K32" i="33"/>
  <c r="L32" i="33"/>
  <c r="K33" i="33"/>
  <c r="L33" i="33"/>
  <c r="K34" i="33"/>
  <c r="L34" i="33"/>
  <c r="K35" i="33"/>
  <c r="L35" i="33"/>
  <c r="K36" i="33"/>
  <c r="L36" i="33"/>
  <c r="K37" i="33"/>
  <c r="L37" i="33"/>
  <c r="K38" i="33"/>
  <c r="L38" i="33"/>
  <c r="K39" i="33"/>
  <c r="L39" i="33"/>
  <c r="K40" i="33"/>
  <c r="L40" i="33"/>
  <c r="K41" i="33"/>
  <c r="L41" i="33"/>
  <c r="K42" i="33"/>
  <c r="L42" i="33"/>
  <c r="K43" i="33"/>
  <c r="L43" i="33"/>
  <c r="K44" i="33"/>
  <c r="L44" i="33"/>
  <c r="K45" i="33"/>
  <c r="L45" i="33"/>
  <c r="K46" i="33"/>
  <c r="L46" i="33"/>
  <c r="K47" i="33"/>
  <c r="L47" i="33"/>
  <c r="K48" i="33"/>
  <c r="L48" i="33"/>
  <c r="K49" i="33"/>
  <c r="L49" i="33"/>
  <c r="K50" i="33"/>
  <c r="L50" i="33"/>
  <c r="K51" i="33"/>
  <c r="L51" i="33"/>
  <c r="K52" i="33"/>
  <c r="L52" i="33"/>
  <c r="K53" i="33"/>
  <c r="L53" i="33"/>
  <c r="K54" i="33"/>
  <c r="L54" i="33"/>
  <c r="K55" i="33"/>
  <c r="L55" i="33"/>
  <c r="K56" i="33"/>
  <c r="L56" i="33"/>
  <c r="K57" i="33"/>
  <c r="L57" i="33"/>
  <c r="K58" i="33"/>
  <c r="L58" i="33"/>
  <c r="K59" i="33"/>
  <c r="L59" i="33"/>
  <c r="K60" i="33"/>
  <c r="L60" i="33"/>
  <c r="K61" i="33"/>
  <c r="L61" i="33"/>
  <c r="K62" i="33"/>
  <c r="L62" i="33"/>
  <c r="K63" i="33"/>
  <c r="L63" i="33"/>
  <c r="K4" i="36"/>
  <c r="L4" i="36"/>
  <c r="K5" i="36"/>
  <c r="L5" i="36"/>
  <c r="K6" i="36"/>
  <c r="L6" i="36"/>
  <c r="K7" i="36"/>
  <c r="L7" i="36"/>
  <c r="K8" i="36"/>
  <c r="L8" i="36"/>
  <c r="K9" i="36"/>
  <c r="L9" i="36"/>
  <c r="K10" i="36"/>
  <c r="L10" i="36"/>
  <c r="K11" i="36"/>
  <c r="L11" i="36"/>
  <c r="K12" i="36"/>
  <c r="L12" i="36"/>
  <c r="K13" i="36"/>
  <c r="L13" i="36"/>
  <c r="K14" i="36"/>
  <c r="L14" i="36"/>
  <c r="K15" i="36"/>
  <c r="L15" i="36"/>
  <c r="K16" i="36"/>
  <c r="L16" i="36"/>
  <c r="K17" i="36"/>
  <c r="L17" i="36"/>
  <c r="K18" i="36"/>
  <c r="L18" i="36"/>
  <c r="K19" i="36"/>
  <c r="L19" i="36"/>
  <c r="K20" i="36"/>
  <c r="L20" i="36"/>
  <c r="K21" i="36"/>
  <c r="L21" i="36"/>
  <c r="K22" i="36"/>
  <c r="L22" i="36"/>
  <c r="K23" i="36"/>
  <c r="L23" i="36"/>
  <c r="K24" i="36"/>
  <c r="L24" i="36"/>
  <c r="K25" i="36"/>
  <c r="L25" i="36"/>
  <c r="K26" i="36"/>
  <c r="L26" i="36"/>
  <c r="K27" i="36"/>
  <c r="L27" i="36"/>
  <c r="K28" i="36"/>
  <c r="L28" i="36"/>
  <c r="K29" i="36"/>
  <c r="L29" i="36"/>
  <c r="K30" i="36"/>
  <c r="L30" i="36"/>
  <c r="K31" i="36"/>
  <c r="L31" i="36"/>
  <c r="K32" i="36"/>
  <c r="L32" i="36"/>
  <c r="K33" i="36"/>
  <c r="L33" i="36"/>
  <c r="K34" i="36"/>
  <c r="L34" i="36"/>
  <c r="K35" i="36"/>
  <c r="L35" i="36"/>
  <c r="K36" i="36"/>
  <c r="L36" i="36"/>
  <c r="K37" i="36"/>
  <c r="L37" i="36"/>
  <c r="K38" i="36"/>
  <c r="L38" i="36"/>
  <c r="K39" i="36"/>
  <c r="L39" i="36"/>
  <c r="K40" i="36"/>
  <c r="L40" i="36"/>
  <c r="K41" i="36"/>
  <c r="L41" i="36"/>
  <c r="K42" i="36"/>
  <c r="L42" i="36"/>
  <c r="K43" i="36"/>
  <c r="L43" i="36"/>
  <c r="K44" i="36"/>
  <c r="L44" i="36"/>
  <c r="K45" i="36"/>
  <c r="L45" i="36"/>
  <c r="K46" i="36"/>
  <c r="L46" i="36"/>
  <c r="K47" i="36"/>
  <c r="L47" i="36"/>
  <c r="K48" i="36"/>
  <c r="L48" i="36"/>
  <c r="K49" i="36"/>
  <c r="L49" i="36"/>
  <c r="K50" i="36"/>
  <c r="L50" i="36"/>
  <c r="K51" i="36"/>
  <c r="L51" i="36"/>
  <c r="K52" i="36"/>
  <c r="L52" i="36"/>
  <c r="K53" i="36"/>
  <c r="L53" i="36"/>
  <c r="K54" i="36"/>
  <c r="L54" i="36"/>
  <c r="K55" i="36"/>
  <c r="L55" i="36"/>
  <c r="K56" i="36"/>
  <c r="L56" i="36"/>
  <c r="K57" i="36"/>
  <c r="L57" i="36"/>
  <c r="K58" i="36"/>
  <c r="L58" i="36"/>
  <c r="K59" i="36"/>
  <c r="L59" i="36"/>
  <c r="K60" i="36"/>
  <c r="L60" i="36"/>
  <c r="K61" i="36"/>
  <c r="L61" i="36"/>
  <c r="K62" i="36"/>
  <c r="L62" i="36"/>
  <c r="K63" i="36"/>
  <c r="L63" i="36"/>
  <c r="K4" i="35"/>
  <c r="L4" i="35"/>
  <c r="K5" i="35"/>
  <c r="L5" i="35"/>
  <c r="K6" i="35"/>
  <c r="L6" i="35"/>
  <c r="K7" i="35"/>
  <c r="L7" i="35"/>
  <c r="K8" i="35"/>
  <c r="L8" i="35"/>
  <c r="K9" i="35"/>
  <c r="L9" i="35"/>
  <c r="K10" i="35"/>
  <c r="L10" i="35"/>
  <c r="K11" i="35"/>
  <c r="L11" i="35"/>
  <c r="K12" i="35"/>
  <c r="L12" i="35"/>
  <c r="K13" i="35"/>
  <c r="L13" i="35"/>
  <c r="K14" i="35"/>
  <c r="L14" i="35"/>
  <c r="K15" i="35"/>
  <c r="L15" i="35"/>
  <c r="K16" i="35"/>
  <c r="L16" i="35"/>
  <c r="K17" i="35"/>
  <c r="L17" i="35"/>
  <c r="K18" i="35"/>
  <c r="L18" i="35"/>
  <c r="K19" i="35"/>
  <c r="L19" i="35"/>
  <c r="K20" i="35"/>
  <c r="L20" i="35"/>
  <c r="K21" i="35"/>
  <c r="L21" i="35"/>
  <c r="K22" i="35"/>
  <c r="L22" i="35"/>
  <c r="K23" i="35"/>
  <c r="L23" i="35"/>
  <c r="K24" i="35"/>
  <c r="L24" i="35"/>
  <c r="K25" i="35"/>
  <c r="L25" i="35"/>
  <c r="K26" i="35"/>
  <c r="L26" i="35"/>
  <c r="K27" i="35"/>
  <c r="L27" i="35"/>
  <c r="K28" i="35"/>
  <c r="L28" i="35"/>
  <c r="K29" i="35"/>
  <c r="L29" i="35"/>
  <c r="K30" i="35"/>
  <c r="L30" i="35"/>
  <c r="K31" i="35"/>
  <c r="L31" i="35"/>
  <c r="K32" i="35"/>
  <c r="L32" i="35"/>
  <c r="K33" i="35"/>
  <c r="L33" i="35"/>
  <c r="K34" i="35"/>
  <c r="L34" i="35"/>
  <c r="K35" i="35"/>
  <c r="L35" i="35"/>
  <c r="K36" i="35"/>
  <c r="L36" i="35"/>
  <c r="K37" i="35"/>
  <c r="L37" i="35"/>
  <c r="K38" i="35"/>
  <c r="L38" i="35"/>
  <c r="K39" i="35"/>
  <c r="L39" i="35"/>
  <c r="K40" i="35"/>
  <c r="L40" i="35"/>
  <c r="K41" i="35"/>
  <c r="L41" i="35"/>
  <c r="K42" i="35"/>
  <c r="L42" i="35"/>
  <c r="K43" i="35"/>
  <c r="L43" i="35"/>
  <c r="K44" i="35"/>
  <c r="L44" i="35"/>
  <c r="K45" i="35"/>
  <c r="L45" i="35"/>
  <c r="K46" i="35"/>
  <c r="L46" i="35"/>
  <c r="K47" i="35"/>
  <c r="L47" i="35"/>
  <c r="K48" i="35"/>
  <c r="L48" i="35"/>
  <c r="K49" i="35"/>
  <c r="L49" i="35"/>
  <c r="K50" i="35"/>
  <c r="L50" i="35"/>
  <c r="K51" i="35"/>
  <c r="L51" i="35"/>
  <c r="K52" i="35"/>
  <c r="L52" i="35"/>
  <c r="K53" i="35"/>
  <c r="L53" i="35"/>
  <c r="K54" i="35"/>
  <c r="L54" i="35"/>
  <c r="K55" i="35"/>
  <c r="L55" i="35"/>
  <c r="K56" i="35"/>
  <c r="L56" i="35"/>
  <c r="K57" i="35"/>
  <c r="L57" i="35"/>
  <c r="K58" i="35"/>
  <c r="L58" i="35"/>
  <c r="K59" i="35"/>
  <c r="L59" i="35"/>
  <c r="K60" i="35"/>
  <c r="L60" i="35"/>
  <c r="K61" i="35"/>
  <c r="L61" i="35"/>
  <c r="K62" i="35"/>
  <c r="L62" i="35"/>
  <c r="K63" i="35"/>
  <c r="L63" i="35"/>
  <c r="K4" i="34"/>
  <c r="L4" i="34"/>
  <c r="K5" i="34"/>
  <c r="L5" i="34"/>
  <c r="K6" i="34"/>
  <c r="L6" i="34"/>
  <c r="K7" i="34"/>
  <c r="L7" i="34"/>
  <c r="K8" i="34"/>
  <c r="L8" i="34"/>
  <c r="K9" i="34"/>
  <c r="L9" i="34"/>
  <c r="K10" i="34"/>
  <c r="L10" i="34"/>
  <c r="K11" i="34"/>
  <c r="L11" i="34"/>
  <c r="K12" i="34"/>
  <c r="L12" i="34"/>
  <c r="K13" i="34"/>
  <c r="L13" i="34"/>
  <c r="K14" i="34"/>
  <c r="L14" i="34"/>
  <c r="K15" i="34"/>
  <c r="L15" i="34"/>
  <c r="K16" i="34"/>
  <c r="L16" i="34"/>
  <c r="K17" i="34"/>
  <c r="L17" i="34"/>
  <c r="K18" i="34"/>
  <c r="L18" i="34"/>
  <c r="K19" i="34"/>
  <c r="L19" i="34"/>
  <c r="K20" i="34"/>
  <c r="L20" i="34"/>
  <c r="K21" i="34"/>
  <c r="L21" i="34"/>
  <c r="K22" i="34"/>
  <c r="L22" i="34"/>
  <c r="K23" i="34"/>
  <c r="L23" i="34"/>
  <c r="K24" i="34"/>
  <c r="L24" i="34"/>
  <c r="K25" i="34"/>
  <c r="L25" i="34"/>
  <c r="K26" i="34"/>
  <c r="L26" i="34"/>
  <c r="K27" i="34"/>
  <c r="L27" i="34"/>
  <c r="K28" i="34"/>
  <c r="L28" i="34"/>
  <c r="K29" i="34"/>
  <c r="L29" i="34"/>
  <c r="K30" i="34"/>
  <c r="L30" i="34"/>
  <c r="K31" i="34"/>
  <c r="L31" i="34"/>
  <c r="K32" i="34"/>
  <c r="L32" i="34"/>
  <c r="K33" i="34"/>
  <c r="L33" i="34"/>
  <c r="K34" i="34"/>
  <c r="L34" i="34"/>
  <c r="K35" i="34"/>
  <c r="L35" i="34"/>
  <c r="K36" i="34"/>
  <c r="L36" i="34"/>
  <c r="K37" i="34"/>
  <c r="L37" i="34"/>
  <c r="K38" i="34"/>
  <c r="L38" i="34"/>
  <c r="K39" i="34"/>
  <c r="L39" i="34"/>
  <c r="K40" i="34"/>
  <c r="L40" i="34"/>
  <c r="K41" i="34"/>
  <c r="L41" i="34"/>
  <c r="K42" i="34"/>
  <c r="L42" i="34"/>
  <c r="K43" i="34"/>
  <c r="L43" i="34"/>
  <c r="K44" i="34"/>
  <c r="L44" i="34"/>
  <c r="K45" i="34"/>
  <c r="L45" i="34"/>
  <c r="K46" i="34"/>
  <c r="L46" i="34"/>
  <c r="K47" i="34"/>
  <c r="L47" i="34"/>
  <c r="K48" i="34"/>
  <c r="L48" i="34"/>
  <c r="K49" i="34"/>
  <c r="L49" i="34"/>
  <c r="K50" i="34"/>
  <c r="L50" i="34"/>
  <c r="K51" i="34"/>
  <c r="L51" i="34"/>
  <c r="K52" i="34"/>
  <c r="L52" i="34"/>
  <c r="K53" i="34"/>
  <c r="L53" i="34"/>
  <c r="K54" i="34"/>
  <c r="L54" i="34"/>
  <c r="K55" i="34"/>
  <c r="L55" i="34"/>
  <c r="K56" i="34"/>
  <c r="L56" i="34"/>
  <c r="K57" i="34"/>
  <c r="L57" i="34"/>
  <c r="K58" i="34"/>
  <c r="L58" i="34"/>
  <c r="K59" i="34"/>
  <c r="L59" i="34"/>
  <c r="K60" i="34"/>
  <c r="L60" i="34"/>
  <c r="K61" i="34"/>
  <c r="L61" i="34"/>
  <c r="K62" i="34"/>
  <c r="L62" i="34"/>
  <c r="K63" i="34"/>
  <c r="L63" i="34"/>
  <c r="K4" i="39"/>
  <c r="L4" i="39"/>
  <c r="K5" i="39"/>
  <c r="L5" i="39"/>
  <c r="K6" i="39"/>
  <c r="L6" i="39"/>
  <c r="K7" i="39"/>
  <c r="L7" i="39"/>
  <c r="K8" i="39"/>
  <c r="L8" i="39"/>
  <c r="K9" i="39"/>
  <c r="L9" i="39"/>
  <c r="K10" i="39"/>
  <c r="L10" i="39"/>
  <c r="K11" i="39"/>
  <c r="L11" i="39"/>
  <c r="K12" i="39"/>
  <c r="L12" i="39"/>
  <c r="K13" i="39"/>
  <c r="L13" i="39"/>
  <c r="K14" i="39"/>
  <c r="L14" i="39"/>
  <c r="K15" i="39"/>
  <c r="L15" i="39"/>
  <c r="K16" i="39"/>
  <c r="L16" i="39"/>
  <c r="K17" i="39"/>
  <c r="L17" i="39"/>
  <c r="K18" i="39"/>
  <c r="L18" i="39"/>
  <c r="K19" i="39"/>
  <c r="L19" i="39"/>
  <c r="K20" i="39"/>
  <c r="L20" i="39"/>
  <c r="K21" i="39"/>
  <c r="L21" i="39"/>
  <c r="K22" i="39"/>
  <c r="L22" i="39"/>
  <c r="K23" i="39"/>
  <c r="L23" i="39"/>
  <c r="K24" i="39"/>
  <c r="L24" i="39"/>
  <c r="K25" i="39"/>
  <c r="L25" i="39"/>
  <c r="K26" i="39"/>
  <c r="L26" i="39"/>
  <c r="K27" i="39"/>
  <c r="L27" i="39"/>
  <c r="K28" i="39"/>
  <c r="L28" i="39"/>
  <c r="K29" i="39"/>
  <c r="L29" i="39"/>
  <c r="K30" i="39"/>
  <c r="L30" i="39"/>
  <c r="K31" i="39"/>
  <c r="L31" i="39"/>
  <c r="K32" i="39"/>
  <c r="L32" i="39"/>
  <c r="K33" i="39"/>
  <c r="L33" i="39"/>
  <c r="K34" i="39"/>
  <c r="L34" i="39"/>
  <c r="K35" i="39"/>
  <c r="L35" i="39"/>
  <c r="K36" i="39"/>
  <c r="L36" i="39"/>
  <c r="K37" i="39"/>
  <c r="L37" i="39"/>
  <c r="K38" i="39"/>
  <c r="L38" i="39"/>
  <c r="K39" i="39"/>
  <c r="L39" i="39"/>
  <c r="K40" i="39"/>
  <c r="L40" i="39"/>
  <c r="K41" i="39"/>
  <c r="L41" i="39"/>
  <c r="K42" i="39"/>
  <c r="L42" i="39"/>
  <c r="K43" i="39"/>
  <c r="L43" i="39"/>
  <c r="K44" i="39"/>
  <c r="L44" i="39"/>
  <c r="K45" i="39"/>
  <c r="L45" i="39"/>
  <c r="K46" i="39"/>
  <c r="L46" i="39"/>
  <c r="K47" i="39"/>
  <c r="L47" i="39"/>
  <c r="K48" i="39"/>
  <c r="L48" i="39"/>
  <c r="K49" i="39"/>
  <c r="L49" i="39"/>
  <c r="K50" i="39"/>
  <c r="L50" i="39"/>
  <c r="K51" i="39"/>
  <c r="L51" i="39"/>
  <c r="K52" i="39"/>
  <c r="L52" i="39"/>
  <c r="K53" i="39"/>
  <c r="L53" i="39"/>
  <c r="K54" i="39"/>
  <c r="L54" i="39"/>
  <c r="K55" i="39"/>
  <c r="L55" i="39"/>
  <c r="K56" i="39"/>
  <c r="L56" i="39"/>
  <c r="K57" i="39"/>
  <c r="L57" i="39"/>
  <c r="K58" i="39"/>
  <c r="L58" i="39"/>
  <c r="K59" i="39"/>
  <c r="L59" i="39"/>
  <c r="K60" i="39"/>
  <c r="L60" i="39"/>
  <c r="K61" i="39"/>
  <c r="L61" i="39"/>
  <c r="K62" i="39"/>
  <c r="L62" i="39"/>
  <c r="K63" i="39"/>
  <c r="L63" i="39"/>
  <c r="K4" i="31"/>
  <c r="L4" i="31"/>
  <c r="K5" i="31"/>
  <c r="L5" i="31"/>
  <c r="K6" i="31"/>
  <c r="L6" i="31"/>
  <c r="K7" i="31"/>
  <c r="L7" i="31"/>
  <c r="K8" i="31"/>
  <c r="L8" i="31"/>
  <c r="K9" i="31"/>
  <c r="L9" i="31"/>
  <c r="K10" i="31"/>
  <c r="L10" i="31"/>
  <c r="K11" i="31"/>
  <c r="L11" i="31"/>
  <c r="K12" i="31"/>
  <c r="L12" i="31"/>
  <c r="K13" i="31"/>
  <c r="L13" i="31"/>
  <c r="K14" i="31"/>
  <c r="L14" i="31"/>
  <c r="K15" i="31"/>
  <c r="L15" i="31"/>
  <c r="K16" i="31"/>
  <c r="L16" i="31"/>
  <c r="K17" i="31"/>
  <c r="L17" i="31"/>
  <c r="K18" i="31"/>
  <c r="L18" i="31"/>
  <c r="K19" i="31"/>
  <c r="L19" i="31"/>
  <c r="K20" i="31"/>
  <c r="L20" i="31"/>
  <c r="K21" i="31"/>
  <c r="L21" i="31"/>
  <c r="K22" i="31"/>
  <c r="L22" i="31"/>
  <c r="K23" i="31"/>
  <c r="L23" i="31"/>
  <c r="K24" i="31"/>
  <c r="L24" i="31"/>
  <c r="K25" i="31"/>
  <c r="L25" i="31"/>
  <c r="K26" i="31"/>
  <c r="L26" i="31"/>
  <c r="K27" i="31"/>
  <c r="L27" i="31"/>
  <c r="K28" i="31"/>
  <c r="L28" i="31"/>
  <c r="K29" i="31"/>
  <c r="L29" i="31"/>
  <c r="K30" i="31"/>
  <c r="L30" i="31"/>
  <c r="K31" i="31"/>
  <c r="L31" i="31"/>
  <c r="K32" i="31"/>
  <c r="L32" i="31"/>
  <c r="K33" i="31"/>
  <c r="L33" i="31"/>
  <c r="K34" i="31"/>
  <c r="L34" i="31"/>
  <c r="K35" i="31"/>
  <c r="L35" i="31"/>
  <c r="K36" i="31"/>
  <c r="L36" i="31"/>
  <c r="K37" i="31"/>
  <c r="L37" i="31"/>
  <c r="K38" i="31"/>
  <c r="L38" i="31"/>
  <c r="K39" i="31"/>
  <c r="L39" i="31"/>
  <c r="K40" i="31"/>
  <c r="L40" i="31"/>
  <c r="K41" i="31"/>
  <c r="L41" i="31"/>
  <c r="K42" i="31"/>
  <c r="L42" i="31"/>
  <c r="K43" i="31"/>
  <c r="L43" i="31"/>
  <c r="K44" i="31"/>
  <c r="L44" i="31"/>
  <c r="K45" i="31"/>
  <c r="L45" i="31"/>
  <c r="K46" i="31"/>
  <c r="L46" i="31"/>
  <c r="K47" i="31"/>
  <c r="L47" i="31"/>
  <c r="K48" i="31"/>
  <c r="L48" i="31"/>
  <c r="K49" i="31"/>
  <c r="L49" i="31"/>
  <c r="K50" i="31"/>
  <c r="L50" i="31"/>
  <c r="K51" i="31"/>
  <c r="L51" i="31"/>
  <c r="K52" i="31"/>
  <c r="L52" i="31"/>
  <c r="K53" i="31"/>
  <c r="L53" i="31"/>
  <c r="K54" i="31"/>
  <c r="L54" i="31"/>
  <c r="K55" i="31"/>
  <c r="L55" i="31"/>
  <c r="K56" i="31"/>
  <c r="L56" i="31"/>
  <c r="K57" i="31"/>
  <c r="L57" i="31"/>
  <c r="K58" i="31"/>
  <c r="L58" i="31"/>
  <c r="K59" i="31"/>
  <c r="L59" i="31"/>
  <c r="K60" i="31"/>
  <c r="L60" i="31"/>
  <c r="K61" i="31"/>
  <c r="L61" i="31"/>
  <c r="K62" i="31"/>
  <c r="L62" i="31"/>
  <c r="K63" i="31"/>
  <c r="L63" i="31"/>
  <c r="K4" i="38"/>
  <c r="L4" i="38"/>
  <c r="K5" i="38"/>
  <c r="L5" i="38"/>
  <c r="K6" i="38"/>
  <c r="L6" i="38"/>
  <c r="K7" i="38"/>
  <c r="L7" i="38"/>
  <c r="K8" i="38"/>
  <c r="L8" i="38"/>
  <c r="K9" i="38"/>
  <c r="L9" i="38"/>
  <c r="K10" i="38"/>
  <c r="L10" i="38"/>
  <c r="K11" i="38"/>
  <c r="L11" i="38"/>
  <c r="K12" i="38"/>
  <c r="L12" i="38"/>
  <c r="K13" i="38"/>
  <c r="L13" i="38"/>
  <c r="K14" i="38"/>
  <c r="L14" i="38"/>
  <c r="K15" i="38"/>
  <c r="L15" i="38"/>
  <c r="K16" i="38"/>
  <c r="L16" i="38"/>
  <c r="K17" i="38"/>
  <c r="L17" i="38"/>
  <c r="K18" i="38"/>
  <c r="L18" i="38"/>
  <c r="K19" i="38"/>
  <c r="L19" i="38"/>
  <c r="K20" i="38"/>
  <c r="L20" i="38"/>
  <c r="K21" i="38"/>
  <c r="L21" i="38"/>
  <c r="K22" i="38"/>
  <c r="L22" i="38"/>
  <c r="K23" i="38"/>
  <c r="L23" i="38"/>
  <c r="K24" i="38"/>
  <c r="L24" i="38"/>
  <c r="K25" i="38"/>
  <c r="L25" i="38"/>
  <c r="K26" i="38"/>
  <c r="L26" i="38"/>
  <c r="K27" i="38"/>
  <c r="L27" i="38"/>
  <c r="K28" i="38"/>
  <c r="L28" i="38"/>
  <c r="K29" i="38"/>
  <c r="L29" i="38"/>
  <c r="K30" i="38"/>
  <c r="L30" i="38"/>
  <c r="K31" i="38"/>
  <c r="L31" i="38"/>
  <c r="K32" i="38"/>
  <c r="L32" i="38"/>
  <c r="K33" i="38"/>
  <c r="L33" i="38"/>
  <c r="K34" i="38"/>
  <c r="L34" i="38"/>
  <c r="K35" i="38"/>
  <c r="L35" i="38"/>
  <c r="K36" i="38"/>
  <c r="L36" i="38"/>
  <c r="K37" i="38"/>
  <c r="L37" i="38"/>
  <c r="K38" i="38"/>
  <c r="L38" i="38"/>
  <c r="K39" i="38"/>
  <c r="L39" i="38"/>
  <c r="K40" i="38"/>
  <c r="L40" i="38"/>
  <c r="K41" i="38"/>
  <c r="L41" i="38"/>
  <c r="K42" i="38"/>
  <c r="L42" i="38"/>
  <c r="K43" i="38"/>
  <c r="L43" i="38"/>
  <c r="K44" i="38"/>
  <c r="L44" i="38"/>
  <c r="K45" i="38"/>
  <c r="L45" i="38"/>
  <c r="K46" i="38"/>
  <c r="L46" i="38"/>
  <c r="K47" i="38"/>
  <c r="L47" i="38"/>
  <c r="K48" i="38"/>
  <c r="L48" i="38"/>
  <c r="K49" i="38"/>
  <c r="L49" i="38"/>
  <c r="K50" i="38"/>
  <c r="L50" i="38"/>
  <c r="K51" i="38"/>
  <c r="L51" i="38"/>
  <c r="K52" i="38"/>
  <c r="L52" i="38"/>
  <c r="K53" i="38"/>
  <c r="L53" i="38"/>
  <c r="K54" i="38"/>
  <c r="L54" i="38"/>
  <c r="K55" i="38"/>
  <c r="L55" i="38"/>
  <c r="K56" i="38"/>
  <c r="L56" i="38"/>
  <c r="K57" i="38"/>
  <c r="L57" i="38"/>
  <c r="K58" i="38"/>
  <c r="L58" i="38"/>
  <c r="K59" i="38"/>
  <c r="L59" i="38"/>
  <c r="K60" i="38"/>
  <c r="L60" i="38"/>
  <c r="K61" i="38"/>
  <c r="L61" i="38"/>
  <c r="K62" i="38"/>
  <c r="L62" i="38"/>
  <c r="K63" i="38"/>
  <c r="L63" i="38"/>
  <c r="L4" i="29"/>
  <c r="K5" i="29"/>
  <c r="L5" i="29"/>
  <c r="K6" i="29"/>
  <c r="L6" i="29"/>
  <c r="K7" i="29"/>
  <c r="L7" i="29"/>
  <c r="K8" i="29"/>
  <c r="L8" i="29"/>
  <c r="K9" i="29"/>
  <c r="L9" i="29"/>
  <c r="K10" i="29"/>
  <c r="L10" i="29"/>
  <c r="K11" i="29"/>
  <c r="L11" i="29"/>
  <c r="K12" i="29"/>
  <c r="L12" i="29"/>
  <c r="K13" i="29"/>
  <c r="L13" i="29"/>
  <c r="K14" i="29"/>
  <c r="L14" i="29"/>
  <c r="K15" i="29"/>
  <c r="L15" i="29"/>
  <c r="K16" i="29"/>
  <c r="L16" i="29"/>
  <c r="K17" i="29"/>
  <c r="L17" i="29"/>
  <c r="K18" i="29"/>
  <c r="L18" i="29"/>
  <c r="K19" i="29"/>
  <c r="L19" i="29"/>
  <c r="K20" i="29"/>
  <c r="L20" i="29"/>
  <c r="K21" i="29"/>
  <c r="L21" i="29"/>
  <c r="K22" i="29"/>
  <c r="L22" i="29"/>
  <c r="K23" i="29"/>
  <c r="L23" i="29"/>
  <c r="K24" i="29"/>
  <c r="L24" i="29"/>
  <c r="K25" i="29"/>
  <c r="L25" i="29"/>
  <c r="K26" i="29"/>
  <c r="L26" i="29"/>
  <c r="K27" i="29"/>
  <c r="L27" i="29"/>
  <c r="K28" i="29"/>
  <c r="L28" i="29"/>
  <c r="K29" i="29"/>
  <c r="L29" i="29"/>
  <c r="K30" i="29"/>
  <c r="L30" i="29"/>
  <c r="K31" i="29"/>
  <c r="L31" i="29"/>
  <c r="K32" i="29"/>
  <c r="L32" i="29"/>
  <c r="K33" i="29"/>
  <c r="L33" i="29"/>
  <c r="K34" i="29"/>
  <c r="L34" i="29"/>
  <c r="K35" i="29"/>
  <c r="L35" i="29"/>
  <c r="K36" i="29"/>
  <c r="L36" i="29"/>
  <c r="K37" i="29"/>
  <c r="L37" i="29"/>
  <c r="K38" i="29"/>
  <c r="L38" i="29"/>
  <c r="K39" i="29"/>
  <c r="L39" i="29"/>
  <c r="K40" i="29"/>
  <c r="L40" i="29"/>
  <c r="K41" i="29"/>
  <c r="L41" i="29"/>
  <c r="K42" i="29"/>
  <c r="L42" i="29"/>
  <c r="K43" i="29"/>
  <c r="L43" i="29"/>
  <c r="K44" i="29"/>
  <c r="L44" i="29"/>
  <c r="K45" i="29"/>
  <c r="L45" i="29"/>
  <c r="K46" i="29"/>
  <c r="L46" i="29"/>
  <c r="K47" i="29"/>
  <c r="L47" i="29"/>
  <c r="K48" i="29"/>
  <c r="L48" i="29"/>
  <c r="K49" i="29"/>
  <c r="L49" i="29"/>
  <c r="K50" i="29"/>
  <c r="L50" i="29"/>
  <c r="K51" i="29"/>
  <c r="L51" i="29"/>
  <c r="K52" i="29"/>
  <c r="L52" i="29"/>
  <c r="K53" i="29"/>
  <c r="L53" i="29"/>
  <c r="K54" i="29"/>
  <c r="L54" i="29"/>
  <c r="K55" i="29"/>
  <c r="L55" i="29"/>
  <c r="K56" i="29"/>
  <c r="L56" i="29"/>
  <c r="K57" i="29"/>
  <c r="L57" i="29"/>
  <c r="K58" i="29"/>
  <c r="L58" i="29"/>
  <c r="K59" i="29"/>
  <c r="L59" i="29"/>
  <c r="K60" i="29"/>
  <c r="L60" i="29"/>
  <c r="K61" i="29"/>
  <c r="L61" i="29"/>
  <c r="K62" i="29"/>
  <c r="L62" i="29"/>
  <c r="K63" i="29"/>
  <c r="L63" i="29"/>
  <c r="B1" i="29"/>
  <c r="B2" i="29"/>
  <c r="B6" i="33" l="1"/>
  <c r="C6" i="33"/>
  <c r="D6" i="33"/>
  <c r="E6" i="33"/>
  <c r="F6" i="33"/>
  <c r="G6" i="33"/>
  <c r="H6" i="33"/>
  <c r="I6" i="33"/>
  <c r="J6" i="33"/>
  <c r="B24" i="33"/>
  <c r="C24" i="33"/>
  <c r="D24" i="33"/>
  <c r="E24" i="33"/>
  <c r="F24" i="33"/>
  <c r="G24" i="33"/>
  <c r="H24" i="33"/>
  <c r="I24" i="33"/>
  <c r="J24" i="33"/>
  <c r="B39" i="33"/>
  <c r="C39" i="33"/>
  <c r="D39" i="33"/>
  <c r="E39" i="33"/>
  <c r="F39" i="33"/>
  <c r="G39" i="33"/>
  <c r="H39" i="33"/>
  <c r="I39" i="33"/>
  <c r="J39" i="33"/>
  <c r="B53" i="33"/>
  <c r="C53" i="33"/>
  <c r="D53" i="33"/>
  <c r="E53" i="33"/>
  <c r="F53" i="33"/>
  <c r="G53" i="33"/>
  <c r="H53" i="33"/>
  <c r="I53" i="33"/>
  <c r="J53" i="33"/>
  <c r="B6" i="36"/>
  <c r="C6" i="36"/>
  <c r="D6" i="36"/>
  <c r="E6" i="36"/>
  <c r="F6" i="36"/>
  <c r="G6" i="36"/>
  <c r="H6" i="36"/>
  <c r="I6" i="36"/>
  <c r="J6" i="36"/>
  <c r="B24" i="36"/>
  <c r="C24" i="36"/>
  <c r="D24" i="36"/>
  <c r="E24" i="36"/>
  <c r="F24" i="36"/>
  <c r="G24" i="36"/>
  <c r="H24" i="36"/>
  <c r="I24" i="36"/>
  <c r="J24" i="36"/>
  <c r="B39" i="36"/>
  <c r="C39" i="36"/>
  <c r="D39" i="36"/>
  <c r="E39" i="36"/>
  <c r="F39" i="36"/>
  <c r="G39" i="36"/>
  <c r="H39" i="36"/>
  <c r="I39" i="36"/>
  <c r="J39" i="36"/>
  <c r="B53" i="36"/>
  <c r="C53" i="36"/>
  <c r="D53" i="36"/>
  <c r="E53" i="36"/>
  <c r="F53" i="36"/>
  <c r="G53" i="36"/>
  <c r="H53" i="36"/>
  <c r="I53" i="36"/>
  <c r="J53" i="36"/>
  <c r="B6" i="35"/>
  <c r="C6" i="35"/>
  <c r="D6" i="35"/>
  <c r="E6" i="35"/>
  <c r="F6" i="35"/>
  <c r="G6" i="35"/>
  <c r="H6" i="35"/>
  <c r="I6" i="35"/>
  <c r="J6" i="35"/>
  <c r="B24" i="35"/>
  <c r="C24" i="35"/>
  <c r="D24" i="35"/>
  <c r="E24" i="35"/>
  <c r="F24" i="35"/>
  <c r="G24" i="35"/>
  <c r="H24" i="35"/>
  <c r="I24" i="35"/>
  <c r="J24" i="35"/>
  <c r="B39" i="35"/>
  <c r="C39" i="35"/>
  <c r="D39" i="35"/>
  <c r="E39" i="35"/>
  <c r="F39" i="35"/>
  <c r="G39" i="35"/>
  <c r="H39" i="35"/>
  <c r="I39" i="35"/>
  <c r="J39" i="35"/>
  <c r="B53" i="35"/>
  <c r="C53" i="35"/>
  <c r="D53" i="35"/>
  <c r="E53" i="35"/>
  <c r="F53" i="35"/>
  <c r="G53" i="35"/>
  <c r="H53" i="35"/>
  <c r="I53" i="35"/>
  <c r="J53" i="35"/>
  <c r="B6" i="34"/>
  <c r="C6" i="34"/>
  <c r="D6" i="34"/>
  <c r="E6" i="34"/>
  <c r="F6" i="34"/>
  <c r="G6" i="34"/>
  <c r="H6" i="34"/>
  <c r="I6" i="34"/>
  <c r="J6" i="34"/>
  <c r="B24" i="34"/>
  <c r="C24" i="34"/>
  <c r="D24" i="34"/>
  <c r="E24" i="34"/>
  <c r="F24" i="34"/>
  <c r="G24" i="34"/>
  <c r="H24" i="34"/>
  <c r="I24" i="34"/>
  <c r="J24" i="34"/>
  <c r="B39" i="34"/>
  <c r="C39" i="34"/>
  <c r="D39" i="34"/>
  <c r="E39" i="34"/>
  <c r="F39" i="34"/>
  <c r="G39" i="34"/>
  <c r="H39" i="34"/>
  <c r="I39" i="34"/>
  <c r="J39" i="34"/>
  <c r="B53" i="34"/>
  <c r="C53" i="34"/>
  <c r="D53" i="34"/>
  <c r="E53" i="34"/>
  <c r="F53" i="34"/>
  <c r="G53" i="34"/>
  <c r="H53" i="34"/>
  <c r="I53" i="34"/>
  <c r="J53" i="34"/>
  <c r="B6" i="39"/>
  <c r="C6" i="39"/>
  <c r="D6" i="39"/>
  <c r="E6" i="39"/>
  <c r="F6" i="39"/>
  <c r="G6" i="39"/>
  <c r="H6" i="39"/>
  <c r="I6" i="39"/>
  <c r="J6" i="39"/>
  <c r="B24" i="39"/>
  <c r="C24" i="39"/>
  <c r="D24" i="39"/>
  <c r="E24" i="39"/>
  <c r="F24" i="39"/>
  <c r="G24" i="39"/>
  <c r="H24" i="39"/>
  <c r="I24" i="39"/>
  <c r="J24" i="39"/>
  <c r="B39" i="39"/>
  <c r="C39" i="39"/>
  <c r="D39" i="39"/>
  <c r="E39" i="39"/>
  <c r="F39" i="39"/>
  <c r="G39" i="39"/>
  <c r="H39" i="39"/>
  <c r="I39" i="39"/>
  <c r="J39" i="39"/>
  <c r="B53" i="39"/>
  <c r="C53" i="39"/>
  <c r="D53" i="39"/>
  <c r="E53" i="39"/>
  <c r="F53" i="39"/>
  <c r="G53" i="39"/>
  <c r="H53" i="39"/>
  <c r="I53" i="39"/>
  <c r="J53" i="39"/>
  <c r="B6" i="31"/>
  <c r="C6" i="31"/>
  <c r="D6" i="31"/>
  <c r="E6" i="31"/>
  <c r="F6" i="31"/>
  <c r="G6" i="31"/>
  <c r="H6" i="31"/>
  <c r="I6" i="31"/>
  <c r="J6" i="31"/>
  <c r="B24" i="31"/>
  <c r="C24" i="31"/>
  <c r="D24" i="31"/>
  <c r="E24" i="31"/>
  <c r="F24" i="31"/>
  <c r="G24" i="31"/>
  <c r="H24" i="31"/>
  <c r="I24" i="31"/>
  <c r="J24" i="31"/>
  <c r="B39" i="31"/>
  <c r="C39" i="31"/>
  <c r="D39" i="31"/>
  <c r="E39" i="31"/>
  <c r="F39" i="31"/>
  <c r="G39" i="31"/>
  <c r="H39" i="31"/>
  <c r="I39" i="31"/>
  <c r="J39" i="31"/>
  <c r="B53" i="31"/>
  <c r="C53" i="31"/>
  <c r="D53" i="31"/>
  <c r="E53" i="31"/>
  <c r="F53" i="31"/>
  <c r="G53" i="31"/>
  <c r="H53" i="31"/>
  <c r="I53" i="31"/>
  <c r="J53" i="31"/>
  <c r="B6" i="38"/>
  <c r="C6" i="38"/>
  <c r="D6" i="38"/>
  <c r="E6" i="38"/>
  <c r="F6" i="38"/>
  <c r="G6" i="38"/>
  <c r="H6" i="38"/>
  <c r="I6" i="38"/>
  <c r="J6" i="38"/>
  <c r="B24" i="38"/>
  <c r="C24" i="38"/>
  <c r="D24" i="38"/>
  <c r="E24" i="38"/>
  <c r="F24" i="38"/>
  <c r="G24" i="38"/>
  <c r="H24" i="38"/>
  <c r="I24" i="38"/>
  <c r="J24" i="38"/>
  <c r="B39" i="38"/>
  <c r="C39" i="38"/>
  <c r="D39" i="38"/>
  <c r="E39" i="38"/>
  <c r="F39" i="38"/>
  <c r="G39" i="38"/>
  <c r="H39" i="38"/>
  <c r="I39" i="38"/>
  <c r="J39" i="38"/>
  <c r="B53" i="38"/>
  <c r="C53" i="38"/>
  <c r="D53" i="38"/>
  <c r="E53" i="38"/>
  <c r="F53" i="38"/>
  <c r="G53" i="38"/>
  <c r="H53" i="38"/>
  <c r="I53" i="38"/>
  <c r="J53" i="38"/>
  <c r="B6" i="29"/>
  <c r="C6" i="29"/>
  <c r="D6" i="29"/>
  <c r="E6" i="29"/>
  <c r="F6" i="29"/>
  <c r="G6" i="29"/>
  <c r="H6" i="29"/>
  <c r="I6" i="29"/>
  <c r="J6" i="29"/>
  <c r="B24" i="29"/>
  <c r="C24" i="29"/>
  <c r="D24" i="29"/>
  <c r="E24" i="29"/>
  <c r="F24" i="29"/>
  <c r="G24" i="29"/>
  <c r="H24" i="29"/>
  <c r="I24" i="29"/>
  <c r="J24" i="29"/>
  <c r="B39" i="29"/>
  <c r="C39" i="29"/>
  <c r="D39" i="29"/>
  <c r="E39" i="29"/>
  <c r="F39" i="29"/>
  <c r="G39" i="29"/>
  <c r="H39" i="29"/>
  <c r="I39" i="29"/>
  <c r="J39" i="29"/>
  <c r="B53" i="29"/>
  <c r="C53" i="29"/>
  <c r="D53" i="29"/>
  <c r="E53" i="29"/>
  <c r="F53" i="29"/>
  <c r="G53" i="29"/>
  <c r="H53" i="29"/>
  <c r="I53" i="29"/>
  <c r="J53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  <author>mperry</author>
  </authors>
  <commentList>
    <comment ref="R11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 xr:uid="{00000000-0006-0000-0900-000002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 xr:uid="{00000000-0006-0000-0900-000003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 xr:uid="{00000000-0006-0000-09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 xr:uid="{00000000-0006-0000-0900-000005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sharedStrings.xml><?xml version="1.0" encoding="utf-8"?>
<sst xmlns="http://schemas.openxmlformats.org/spreadsheetml/2006/main" count="677" uniqueCount="99">
  <si>
    <t>Table 38</t>
  </si>
  <si>
    <t>Percent Public</t>
  </si>
  <si>
    <t>Percent Undergraduate</t>
  </si>
  <si>
    <t>Percent Four-Year</t>
  </si>
  <si>
    <t>Percent Women</t>
  </si>
  <si>
    <t>Percent White</t>
  </si>
  <si>
    <t>Percent Black</t>
  </si>
  <si>
    <t>Percent Hispanic</t>
  </si>
  <si>
    <r>
      <t>Enrollment in Online-Only Colleges and Universities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</t>
    </r>
  </si>
  <si>
    <t>Fall 2020</t>
  </si>
  <si>
    <t>Percent</t>
  </si>
  <si>
    <t>Total</t>
  </si>
  <si>
    <t>Public</t>
  </si>
  <si>
    <t>Undergraduate</t>
  </si>
  <si>
    <t>Four-Year</t>
  </si>
  <si>
    <t>Women</t>
  </si>
  <si>
    <t>White</t>
  </si>
  <si>
    <t>Black</t>
  </si>
  <si>
    <t>Hispanic</t>
  </si>
  <si>
    <t>50 states and D.C.</t>
  </si>
  <si>
    <t>SREB states</t>
  </si>
  <si>
    <t xml:space="preserve"> 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</si>
  <si>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</si>
  <si>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</si>
  <si>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</si>
  <si>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</si>
  <si>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</si>
  <si>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</si>
  <si>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</si>
  <si>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</si>
  <si>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</si>
  <si>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</si>
  <si>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</si>
  <si>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</si>
  <si>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</si>
  <si>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</si>
  <si>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</si>
  <si>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</si>
  <si>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</si>
  <si>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</si>
  <si>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</si>
  <si>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</si>
  <si>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</si>
  <si>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</si>
  <si>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</si>
  <si>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</si>
  <si>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</si>
  <si>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</si>
  <si>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</si>
  <si>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</si>
  <si>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</si>
  <si>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</si>
  <si>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</si>
  <si>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</si>
  <si>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</si>
  <si>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</si>
  <si>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</si>
  <si>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</si>
  <si>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</si>
  <si>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</si>
  <si>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</si>
  <si>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</si>
  <si>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</si>
  <si>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</si>
  <si>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</si>
  <si>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</si>
  <si>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</si>
  <si>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</si>
  <si>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</si>
  <si>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</si>
  <si>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</si>
  <si>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</si>
  <si>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</si>
  <si>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</si>
  <si>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</si>
  <si>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</si>
  <si>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"NA" indicates there is no institution of this type in the state during the specified year.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</si>
  <si>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This table supplements the other headcount enrollment tables on degree-granting institutions eligible for federal Title IV student financial aid by detailing students enrolled in colleges and universities whose offerings are all online. </t>
    </r>
  </si>
  <si>
    <t>Source:</t>
  </si>
  <si>
    <r>
      <t xml:space="preserve">SREB analysis of National Center for Education Statistics fall enrollment survey </t>
    </r>
    <r>
      <rPr>
        <sz val="10"/>
        <color indexed="8"/>
        <rFont val="Arial"/>
        <family val="2"/>
      </rPr>
      <t>—</t>
    </r>
    <r>
      <rPr>
        <sz val="10"/>
        <color indexed="8"/>
        <rFont val="Arial"/>
        <family val="2"/>
      </rPr>
      <t xml:space="preserve"> www.nces.ed.gov/ipeds.</t>
    </r>
  </si>
  <si>
    <t>September 2024</t>
  </si>
  <si>
    <t>Distance Education, Degree-Granting</t>
  </si>
  <si>
    <t>*Data not defined by IPEDS prior to 2011</t>
  </si>
  <si>
    <t>2006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</si>
  <si>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</si>
  <si>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</si>
  <si>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</si>
  <si>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</si>
  <si>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</si>
  <si>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</si>
  <si>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</si>
  <si>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</si>
  <si>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</si>
  <si>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</si>
  <si>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50 States and D.C.</t>
  </si>
  <si>
    <t>SREB States</t>
  </si>
  <si>
    <t xml:space="preserve">   as a percent of U.S.</t>
  </si>
  <si>
    <t>Men Distance Education, Degree-Granting</t>
  </si>
  <si>
    <t>Women Distance Education, Degree-Granting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</si>
</sst>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#,##0;[Red]#,##0"/>
    <numFmt numFmtId="168" formatCode="#,##0.0;[Red]#,##0.0"/>
    <numFmt numFmtId="169" formatCode="#,##0.0"/>
  </numFmts>
  <fonts count="22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sz val="10"/>
      <name val="Helv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BF8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17" fillId="0" borderId="0" applyFont="0" applyFill="0" applyBorder="0" applyAlignment="0" applyProtection="0"/>
    <xf numFmtId="0" fontId="2" fillId="0" borderId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75">
    <xf numFmtId="37" fontId="0" fillId="0" borderId="0" xfId="0" applyNumberFormat="1" applyAlignment="1"/>
    <xf numFmtId="37" fontId="2" fillId="0" borderId="0" xfId="0" applyNumberFormat="1" applyFont="1" applyAlignment="1"/>
    <xf numFmtId="37" fontId="2" fillId="0" borderId="0" xfId="0" applyNumberFormat="1" applyFont="1" applyAlignment="1">
      <alignment horizontal="left"/>
    </xf>
    <xf numFmtId="37" fontId="2" fillId="0" borderId="1" xfId="0" applyNumberFormat="1" applyFont="1" applyBorder="1" applyAlignment="1"/>
    <xf numFmtId="37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/>
    <xf numFmtId="167" fontId="2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0" fontId="2" fillId="0" borderId="0" xfId="0" applyFont="1" applyAlignment="1"/>
    <xf numFmtId="3" fontId="2" fillId="0" borderId="1" xfId="0" applyNumberFormat="1" applyFont="1" applyBorder="1" applyAlignment="1"/>
    <xf numFmtId="0" fontId="3" fillId="0" borderId="0" xfId="0" applyFont="1" applyAlignment="1"/>
    <xf numFmtId="3" fontId="3" fillId="0" borderId="0" xfId="0" applyNumberFormat="1" applyFont="1" applyAlignment="1"/>
    <xf numFmtId="49" fontId="3" fillId="0" borderId="2" xfId="0" applyNumberFormat="1" applyFont="1" applyBorder="1" applyAlignment="1">
      <alignment horizontal="right"/>
    </xf>
    <xf numFmtId="37" fontId="2" fillId="0" borderId="2" xfId="0" applyNumberFormat="1" applyFont="1" applyBorder="1" applyAlignment="1"/>
    <xf numFmtId="3" fontId="15" fillId="0" borderId="2" xfId="0" applyNumberFormat="1" applyFont="1" applyBorder="1" applyAlignment="1"/>
    <xf numFmtId="165" fontId="2" fillId="0" borderId="0" xfId="0" applyNumberFormat="1" applyFont="1" applyAlignment="1"/>
    <xf numFmtId="3" fontId="2" fillId="0" borderId="0" xfId="1" applyNumberFormat="1" applyFont="1"/>
    <xf numFmtId="164" fontId="2" fillId="0" borderId="0" xfId="1" applyNumberFormat="1" applyFont="1"/>
    <xf numFmtId="3" fontId="2" fillId="0" borderId="1" xfId="1" applyNumberFormat="1" applyFont="1" applyBorder="1"/>
    <xf numFmtId="0" fontId="2" fillId="0" borderId="2" xfId="0" applyFont="1" applyBorder="1" applyAlignment="1"/>
    <xf numFmtId="3" fontId="2" fillId="0" borderId="2" xfId="1" applyNumberFormat="1" applyFont="1" applyBorder="1"/>
    <xf numFmtId="49" fontId="2" fillId="0" borderId="0" xfId="0" applyNumberFormat="1" applyFont="1" applyAlignment="1"/>
    <xf numFmtId="0" fontId="3" fillId="0" borderId="0" xfId="1" applyNumberFormat="1" applyFont="1"/>
    <xf numFmtId="165" fontId="2" fillId="0" borderId="0" xfId="1" applyNumberFormat="1" applyFont="1"/>
    <xf numFmtId="49" fontId="2" fillId="0" borderId="0" xfId="1" applyNumberFormat="1" applyFont="1"/>
    <xf numFmtId="165" fontId="2" fillId="0" borderId="0" xfId="0" applyNumberFormat="1" applyFont="1" applyAlignment="1">
      <alignment wrapText="1"/>
    </xf>
    <xf numFmtId="0" fontId="3" fillId="0" borderId="0" xfId="2" applyFont="1" applyAlignment="1"/>
    <xf numFmtId="3" fontId="3" fillId="0" borderId="0" xfId="2" applyNumberFormat="1" applyFont="1" applyAlignment="1"/>
    <xf numFmtId="3" fontId="16" fillId="0" borderId="0" xfId="2" applyNumberFormat="1" applyFont="1" applyAlignment="1"/>
    <xf numFmtId="3" fontId="13" fillId="0" borderId="0" xfId="2" applyNumberFormat="1" applyFont="1" applyAlignment="1"/>
    <xf numFmtId="0" fontId="13" fillId="0" borderId="0" xfId="2" applyFont="1" applyAlignment="1"/>
    <xf numFmtId="49" fontId="3" fillId="0" borderId="2" xfId="2" applyNumberFormat="1" applyFont="1" applyBorder="1" applyAlignment="1">
      <alignment horizontal="right"/>
    </xf>
    <xf numFmtId="49" fontId="3" fillId="0" borderId="2" xfId="2" quotePrefix="1" applyNumberFormat="1" applyFont="1" applyBorder="1" applyAlignment="1">
      <alignment horizontal="right"/>
    </xf>
    <xf numFmtId="3" fontId="15" fillId="0" borderId="2" xfId="2" applyNumberFormat="1" applyFont="1" applyBorder="1" applyAlignment="1"/>
    <xf numFmtId="0" fontId="2" fillId="0" borderId="0" xfId="2" applyAlignment="1"/>
    <xf numFmtId="3" fontId="15" fillId="0" borderId="0" xfId="2" applyNumberFormat="1" applyFont="1" applyAlignment="1"/>
    <xf numFmtId="165" fontId="15" fillId="0" borderId="0" xfId="2" applyNumberFormat="1" applyFont="1" applyAlignment="1"/>
    <xf numFmtId="165" fontId="2" fillId="0" borderId="0" xfId="2" applyNumberFormat="1" applyAlignment="1"/>
    <xf numFmtId="3" fontId="2" fillId="0" borderId="0" xfId="2" applyNumberFormat="1" applyAlignment="1"/>
    <xf numFmtId="3" fontId="2" fillId="2" borderId="0" xfId="2" applyNumberFormat="1" applyFill="1" applyAlignment="1"/>
    <xf numFmtId="3" fontId="2" fillId="0" borderId="1" xfId="2" applyNumberFormat="1" applyBorder="1" applyAlignment="1"/>
    <xf numFmtId="3" fontId="14" fillId="0" borderId="0" xfId="2" applyNumberFormat="1" applyFont="1" applyAlignment="1"/>
    <xf numFmtId="3" fontId="2" fillId="0" borderId="2" xfId="2" applyNumberFormat="1" applyBorder="1" applyAlignment="1"/>
    <xf numFmtId="49" fontId="2" fillId="0" borderId="0" xfId="2" applyNumberFormat="1" applyAlignment="1"/>
    <xf numFmtId="49" fontId="14" fillId="0" borderId="0" xfId="2" applyNumberFormat="1" applyFont="1" applyAlignment="1"/>
    <xf numFmtId="49" fontId="4" fillId="0" borderId="0" xfId="2" applyNumberFormat="1" applyFont="1" applyAlignment="1"/>
    <xf numFmtId="49" fontId="2" fillId="0" borderId="0" xfId="2" quotePrefix="1" applyNumberFormat="1" applyAlignment="1"/>
    <xf numFmtId="49" fontId="4" fillId="0" borderId="0" xfId="2" quotePrefix="1" applyNumberFormat="1" applyFont="1" applyAlignment="1"/>
    <xf numFmtId="49" fontId="3" fillId="0" borderId="0" xfId="2" applyNumberFormat="1" applyFont="1" applyAlignme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2" fillId="0" borderId="5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3" fontId="2" fillId="3" borderId="0" xfId="0" applyNumberFormat="1" applyFont="1" applyFill="1" applyAlignment="1"/>
    <xf numFmtId="3" fontId="2" fillId="3" borderId="1" xfId="0" applyNumberFormat="1" applyFont="1" applyFill="1" applyBorder="1" applyAlignment="1"/>
    <xf numFmtId="3" fontId="2" fillId="0" borderId="3" xfId="0" applyNumberFormat="1" applyFont="1" applyBorder="1" applyAlignment="1"/>
    <xf numFmtId="3" fontId="2" fillId="3" borderId="2" xfId="0" applyNumberFormat="1" applyFont="1" applyFill="1" applyBorder="1" applyAlignment="1"/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Continuous"/>
    </xf>
    <xf numFmtId="49" fontId="2" fillId="0" borderId="1" xfId="0" applyNumberFormat="1" applyFont="1" applyBorder="1" applyAlignment="1">
      <alignment horizontal="center"/>
    </xf>
    <xf numFmtId="0" fontId="8" fillId="0" borderId="0" xfId="0" applyFont="1">
      <alignment horizontal="left" wrapText="1"/>
    </xf>
    <xf numFmtId="37" fontId="2" fillId="0" borderId="3" xfId="0" applyNumberFormat="1" applyFont="1" applyBorder="1" applyAlignment="1"/>
    <xf numFmtId="9" fontId="2" fillId="0" borderId="0" xfId="6" applyFont="1"/>
    <xf numFmtId="49" fontId="3" fillId="0" borderId="3" xfId="1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0" borderId="3" xfId="2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 wrapText="1"/>
    </xf>
    <xf numFmtId="49" fontId="2" fillId="0" borderId="0" xfId="0" applyNumberFormat="1" applyFont="1" applyAlignment="1">
      <alignment horizontal="right"/>
    </xf>
    <xf numFmtId="49" fontId="3" fillId="4" borderId="3" xfId="1" applyNumberFormat="1" applyFont="1" applyFill="1" applyBorder="1" applyAlignment="1">
      <alignment horizontal="right"/>
    </xf>
    <xf numFmtId="0" fontId="3" fillId="4" borderId="0" xfId="1" applyNumberFormat="1" applyFont="1" applyFill="1"/>
    <xf numFmtId="49" fontId="3" fillId="4" borderId="2" xfId="1" applyNumberFormat="1" applyFont="1" applyFill="1" applyBorder="1" applyAlignment="1">
      <alignment horizontal="right"/>
    </xf>
    <xf numFmtId="3" fontId="15" fillId="4" borderId="2" xfId="0" applyNumberFormat="1" applyFont="1" applyFill="1" applyBorder="1" applyAlignment="1"/>
    <xf numFmtId="165" fontId="15" fillId="4" borderId="0" xfId="0" applyNumberFormat="1" applyFont="1" applyFill="1" applyAlignment="1"/>
    <xf numFmtId="3" fontId="2" fillId="4" borderId="1" xfId="1" applyNumberFormat="1" applyFont="1" applyFill="1" applyBorder="1"/>
    <xf numFmtId="3" fontId="2" fillId="4" borderId="0" xfId="1" applyNumberFormat="1" applyFont="1" applyFill="1"/>
    <xf numFmtId="49" fontId="2" fillId="4" borderId="0" xfId="1" applyNumberFormat="1" applyFont="1" applyFill="1"/>
    <xf numFmtId="164" fontId="2" fillId="4" borderId="0" xfId="1" applyNumberFormat="1" applyFont="1" applyFill="1"/>
    <xf numFmtId="3" fontId="3" fillId="4" borderId="0" xfId="0" applyNumberFormat="1" applyFont="1" applyFill="1" applyAlignment="1"/>
    <xf numFmtId="0" fontId="3" fillId="4" borderId="0" xfId="0" applyFont="1" applyFill="1" applyAlignment="1"/>
    <xf numFmtId="49" fontId="3" fillId="4" borderId="3" xfId="0" applyNumberFormat="1" applyFont="1" applyFill="1" applyBorder="1" applyAlignment="1">
      <alignment horizontal="right"/>
    </xf>
    <xf numFmtId="3" fontId="15" fillId="4" borderId="0" xfId="0" applyNumberFormat="1" applyFont="1" applyFill="1" applyAlignment="1"/>
    <xf numFmtId="3" fontId="2" fillId="4" borderId="0" xfId="0" applyNumberFormat="1" applyFont="1" applyFill="1" applyAlignment="1"/>
    <xf numFmtId="3" fontId="2" fillId="4" borderId="1" xfId="0" applyNumberFormat="1" applyFont="1" applyFill="1" applyBorder="1" applyAlignment="1"/>
    <xf numFmtId="3" fontId="2" fillId="4" borderId="2" xfId="0" applyNumberFormat="1" applyFont="1" applyFill="1" applyBorder="1" applyAlignment="1"/>
    <xf numFmtId="49" fontId="2" fillId="4" borderId="0" xfId="0" applyNumberFormat="1" applyFont="1" applyFill="1" applyAlignment="1"/>
    <xf numFmtId="37" fontId="2" fillId="4" borderId="0" xfId="0" applyNumberFormat="1" applyFont="1" applyFill="1" applyAlignment="1"/>
    <xf numFmtId="49" fontId="3" fillId="4" borderId="2" xfId="0" applyNumberFormat="1" applyFont="1" applyFill="1" applyBorder="1" applyAlignment="1">
      <alignment horizontal="right"/>
    </xf>
    <xf numFmtId="3" fontId="3" fillId="4" borderId="0" xfId="2" applyNumberFormat="1" applyFont="1" applyFill="1" applyAlignment="1"/>
    <xf numFmtId="0" fontId="3" fillId="4" borderId="0" xfId="2" applyFont="1" applyFill="1" applyAlignment="1"/>
    <xf numFmtId="3" fontId="13" fillId="4" borderId="0" xfId="2" applyNumberFormat="1" applyFont="1" applyFill="1" applyAlignment="1"/>
    <xf numFmtId="0" fontId="13" fillId="4" borderId="0" xfId="2" applyFont="1" applyFill="1" applyAlignment="1"/>
    <xf numFmtId="49" fontId="3" fillId="4" borderId="2" xfId="2" quotePrefix="1" applyNumberFormat="1" applyFont="1" applyFill="1" applyBorder="1" applyAlignment="1">
      <alignment horizontal="right"/>
    </xf>
    <xf numFmtId="3" fontId="15" fillId="4" borderId="0" xfId="2" applyNumberFormat="1" applyFont="1" applyFill="1" applyAlignment="1"/>
    <xf numFmtId="165" fontId="15" fillId="4" borderId="0" xfId="2" applyNumberFormat="1" applyFont="1" applyFill="1" applyAlignment="1"/>
    <xf numFmtId="3" fontId="2" fillId="4" borderId="0" xfId="2" applyNumberFormat="1" applyFill="1" applyAlignment="1"/>
    <xf numFmtId="3" fontId="2" fillId="4" borderId="1" xfId="2" applyNumberFormat="1" applyFill="1" applyBorder="1" applyAlignment="1"/>
    <xf numFmtId="3" fontId="2" fillId="4" borderId="2" xfId="1" applyNumberFormat="1" applyFont="1" applyFill="1" applyBorder="1"/>
    <xf numFmtId="3" fontId="2" fillId="4" borderId="2" xfId="2" applyNumberFormat="1" applyFill="1" applyBorder="1" applyAlignment="1"/>
    <xf numFmtId="49" fontId="2" fillId="4" borderId="0" xfId="2" applyNumberFormat="1" applyFill="1" applyAlignment="1"/>
    <xf numFmtId="0" fontId="2" fillId="4" borderId="0" xfId="2" applyFill="1" applyAlignment="1"/>
    <xf numFmtId="3" fontId="13" fillId="4" borderId="0" xfId="0" applyNumberFormat="1" applyFont="1" applyFill="1" applyAlignment="1"/>
    <xf numFmtId="0" fontId="3" fillId="4" borderId="3" xfId="2" applyFont="1" applyFill="1" applyBorder="1" applyAlignment="1">
      <alignment horizontal="right"/>
    </xf>
    <xf numFmtId="169" fontId="15" fillId="4" borderId="0" xfId="0" applyNumberFormat="1" applyFont="1" applyFill="1" applyAlignment="1"/>
    <xf numFmtId="3" fontId="15" fillId="4" borderId="1" xfId="0" applyNumberFormat="1" applyFont="1" applyFill="1" applyBorder="1" applyAlignment="1"/>
    <xf numFmtId="169" fontId="2" fillId="4" borderId="0" xfId="0" applyNumberFormat="1" applyFont="1" applyFill="1" applyAlignment="1"/>
    <xf numFmtId="49" fontId="3" fillId="4" borderId="7" xfId="1" applyNumberFormat="1" applyFont="1" applyFill="1" applyBorder="1" applyAlignment="1">
      <alignment horizontal="right"/>
    </xf>
    <xf numFmtId="3" fontId="15" fillId="4" borderId="8" xfId="0" applyNumberFormat="1" applyFont="1" applyFill="1" applyBorder="1" applyAlignment="1"/>
    <xf numFmtId="49" fontId="3" fillId="4" borderId="7" xfId="0" applyNumberFormat="1" applyFont="1" applyFill="1" applyBorder="1" applyAlignment="1">
      <alignment horizontal="right"/>
    </xf>
    <xf numFmtId="3" fontId="19" fillId="4" borderId="0" xfId="0" applyNumberFormat="1" applyFont="1" applyFill="1" applyAlignment="1"/>
    <xf numFmtId="3" fontId="19" fillId="4" borderId="1" xfId="0" applyNumberFormat="1" applyFont="1" applyFill="1" applyBorder="1" applyAlignment="1"/>
    <xf numFmtId="3" fontId="19" fillId="4" borderId="2" xfId="0" applyNumberFormat="1" applyFont="1" applyFill="1" applyBorder="1" applyAlignment="1"/>
    <xf numFmtId="0" fontId="20" fillId="4" borderId="0" xfId="1" applyNumberFormat="1" applyFont="1" applyFill="1"/>
    <xf numFmtId="49" fontId="20" fillId="4" borderId="2" xfId="1" applyNumberFormat="1" applyFont="1" applyFill="1" applyBorder="1" applyAlignment="1">
      <alignment horizontal="right"/>
    </xf>
    <xf numFmtId="49" fontId="19" fillId="4" borderId="0" xfId="1" applyNumberFormat="1" applyFont="1" applyFill="1"/>
    <xf numFmtId="164" fontId="19" fillId="4" borderId="0" xfId="1" applyNumberFormat="1" applyFont="1" applyFill="1"/>
    <xf numFmtId="3" fontId="2" fillId="0" borderId="8" xfId="0" applyNumberFormat="1" applyFont="1" applyBorder="1" applyAlignment="1"/>
    <xf numFmtId="37" fontId="2" fillId="4" borderId="1" xfId="0" applyNumberFormat="1" applyFont="1" applyFill="1" applyBorder="1" applyAlignment="1"/>
    <xf numFmtId="3" fontId="2" fillId="4" borderId="8" xfId="0" applyNumberFormat="1" applyFont="1" applyFill="1" applyBorder="1" applyAlignment="1"/>
    <xf numFmtId="0" fontId="2" fillId="4" borderId="2" xfId="0" applyFont="1" applyFill="1" applyBorder="1" applyAlignment="1"/>
    <xf numFmtId="0" fontId="2" fillId="4" borderId="0" xfId="0" applyFont="1" applyFill="1" applyAlignment="1"/>
    <xf numFmtId="164" fontId="0" fillId="4" borderId="0" xfId="0" applyNumberFormat="1" applyFill="1" applyAlignment="1"/>
    <xf numFmtId="37" fontId="15" fillId="0" borderId="2" xfId="0" applyNumberFormat="1" applyFont="1" applyBorder="1" applyAlignment="1"/>
    <xf numFmtId="37" fontId="15" fillId="0" borderId="3" xfId="0" applyNumberFormat="1" applyFont="1" applyBorder="1" applyAlignment="1"/>
    <xf numFmtId="0" fontId="2" fillId="0" borderId="3" xfId="0" applyFont="1" applyBorder="1" applyAlignment="1"/>
    <xf numFmtId="0" fontId="3" fillId="4" borderId="3" xfId="0" applyFont="1" applyFill="1" applyBorder="1" applyAlignment="1"/>
    <xf numFmtId="37" fontId="15" fillId="4" borderId="2" xfId="0" applyNumberFormat="1" applyFont="1" applyFill="1" applyBorder="1" applyAlignment="1"/>
    <xf numFmtId="37" fontId="15" fillId="4" borderId="3" xfId="0" applyNumberFormat="1" applyFont="1" applyFill="1" applyBorder="1" applyAlignment="1"/>
    <xf numFmtId="37" fontId="2" fillId="4" borderId="8" xfId="0" applyNumberFormat="1" applyFont="1" applyFill="1" applyBorder="1" applyAlignment="1"/>
    <xf numFmtId="37" fontId="15" fillId="4" borderId="0" xfId="0" applyNumberFormat="1" applyFont="1" applyFill="1" applyAlignment="1"/>
    <xf numFmtId="0" fontId="2" fillId="4" borderId="3" xfId="0" applyFont="1" applyFill="1" applyBorder="1" applyAlignment="1"/>
    <xf numFmtId="37" fontId="2" fillId="4" borderId="3" xfId="0" applyNumberFormat="1" applyFont="1" applyFill="1" applyBorder="1" applyAlignment="1"/>
    <xf numFmtId="3" fontId="15" fillId="4" borderId="3" xfId="0" applyNumberFormat="1" applyFont="1" applyFill="1" applyBorder="1" applyAlignment="1"/>
    <xf numFmtId="164" fontId="21" fillId="4" borderId="0" xfId="0" applyNumberFormat="1" applyFont="1" applyFill="1" applyAlignment="1"/>
    <xf numFmtId="3" fontId="2" fillId="4" borderId="3" xfId="0" applyNumberFormat="1" applyFont="1" applyFill="1" applyBorder="1" applyAlignment="1"/>
    <xf numFmtId="0" fontId="2" fillId="0" borderId="9" xfId="0" applyFont="1" applyBorder="1" applyAlignment="1"/>
    <xf numFmtId="0" fontId="2" fillId="4" borderId="9" xfId="0" applyFont="1" applyFill="1" applyBorder="1" applyAlignment="1"/>
    <xf numFmtId="3" fontId="2" fillId="4" borderId="9" xfId="0" applyNumberFormat="1" applyFont="1" applyFill="1" applyBorder="1" applyAlignment="1"/>
    <xf numFmtId="37" fontId="2" fillId="4" borderId="9" xfId="0" applyNumberFormat="1" applyFont="1" applyFill="1" applyBorder="1" applyAlignment="1"/>
    <xf numFmtId="169" fontId="2" fillId="0" borderId="0" xfId="0" applyNumberFormat="1" applyFont="1" applyAlignment="1">
      <alignment horizontal="right"/>
    </xf>
    <xf numFmtId="3" fontId="2" fillId="0" borderId="10" xfId="0" applyNumberFormat="1" applyFont="1" applyBorder="1" applyAlignment="1"/>
    <xf numFmtId="169" fontId="2" fillId="0" borderId="10" xfId="0" applyNumberFormat="1" applyFont="1" applyBorder="1" applyAlignment="1"/>
    <xf numFmtId="169" fontId="2" fillId="0" borderId="11" xfId="0" applyNumberFormat="1" applyFont="1" applyBorder="1" applyAlignment="1">
      <alignment horizontal="right"/>
    </xf>
    <xf numFmtId="169" fontId="2" fillId="0" borderId="10" xfId="0" applyNumberFormat="1" applyFont="1" applyBorder="1" applyAlignment="1">
      <alignment horizontal="right"/>
    </xf>
    <xf numFmtId="3" fontId="2" fillId="3" borderId="9" xfId="0" applyNumberFormat="1" applyFont="1" applyFill="1" applyBorder="1" applyAlignment="1"/>
    <xf numFmtId="169" fontId="2" fillId="0" borderId="13" xfId="0" applyNumberFormat="1" applyFont="1" applyBorder="1" applyAlignment="1">
      <alignment horizontal="right"/>
    </xf>
    <xf numFmtId="169" fontId="2" fillId="0" borderId="9" xfId="0" applyNumberFormat="1" applyFont="1" applyBorder="1" applyAlignment="1">
      <alignment horizontal="right"/>
    </xf>
    <xf numFmtId="3" fontId="2" fillId="3" borderId="10" xfId="0" applyNumberFormat="1" applyFont="1" applyFill="1" applyBorder="1" applyAlignment="1"/>
    <xf numFmtId="169" fontId="2" fillId="3" borderId="10" xfId="0" applyNumberFormat="1" applyFont="1" applyFill="1" applyBorder="1" applyAlignment="1">
      <alignment horizontal="right"/>
    </xf>
    <xf numFmtId="169" fontId="2" fillId="3" borderId="11" xfId="0" applyNumberFormat="1" applyFont="1" applyFill="1" applyBorder="1" applyAlignment="1">
      <alignment horizontal="right"/>
    </xf>
    <xf numFmtId="169" fontId="2" fillId="3" borderId="0" xfId="0" applyNumberFormat="1" applyFont="1" applyFill="1" applyAlignment="1">
      <alignment horizontal="right"/>
    </xf>
    <xf numFmtId="3" fontId="2" fillId="3" borderId="12" xfId="0" applyNumberFormat="1" applyFont="1" applyFill="1" applyBorder="1" applyAlignment="1"/>
    <xf numFmtId="169" fontId="2" fillId="3" borderId="12" xfId="0" applyNumberFormat="1" applyFont="1" applyFill="1" applyBorder="1" applyAlignment="1">
      <alignment horizontal="right"/>
    </xf>
    <xf numFmtId="169" fontId="2" fillId="3" borderId="13" xfId="0" applyNumberFormat="1" applyFont="1" applyFill="1" applyBorder="1" applyAlignment="1">
      <alignment horizontal="right"/>
    </xf>
    <xf numFmtId="169" fontId="2" fillId="3" borderId="9" xfId="0" applyNumberFormat="1" applyFont="1" applyFill="1" applyBorder="1" applyAlignment="1">
      <alignment horizontal="right"/>
    </xf>
    <xf numFmtId="3" fontId="2" fillId="0" borderId="9" xfId="0" applyNumberFormat="1" applyFont="1" applyBorder="1" applyAlignment="1"/>
    <xf numFmtId="169" fontId="2" fillId="0" borderId="14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center"/>
    </xf>
    <xf numFmtId="3" fontId="2" fillId="0" borderId="15" xfId="0" applyNumberFormat="1" applyFont="1" applyBorder="1" applyAlignment="1"/>
    <xf numFmtId="169" fontId="2" fillId="0" borderId="15" xfId="0" applyNumberFormat="1" applyFont="1" applyBorder="1" applyAlignment="1">
      <alignment horizontal="right"/>
    </xf>
    <xf numFmtId="169" fontId="2" fillId="0" borderId="16" xfId="0" applyNumberFormat="1" applyFont="1" applyBorder="1" applyAlignment="1">
      <alignment horizontal="right"/>
    </xf>
    <xf numFmtId="169" fontId="2" fillId="0" borderId="8" xfId="0" applyNumberFormat="1" applyFont="1" applyBorder="1" applyAlignment="1">
      <alignment horizontal="right"/>
    </xf>
    <xf numFmtId="3" fontId="2" fillId="3" borderId="8" xfId="0" applyNumberFormat="1" applyFont="1" applyFill="1" applyBorder="1" applyAlignment="1"/>
    <xf numFmtId="3" fontId="2" fillId="3" borderId="15" xfId="0" applyNumberFormat="1" applyFont="1" applyFill="1" applyBorder="1" applyAlignment="1"/>
    <xf numFmtId="169" fontId="2" fillId="3" borderId="15" xfId="0" applyNumberFormat="1" applyFont="1" applyFill="1" applyBorder="1" applyAlignment="1">
      <alignment horizontal="right"/>
    </xf>
    <xf numFmtId="169" fontId="2" fillId="3" borderId="16" xfId="0" applyNumberFormat="1" applyFont="1" applyFill="1" applyBorder="1" applyAlignment="1">
      <alignment horizontal="right"/>
    </xf>
    <xf numFmtId="169" fontId="2" fillId="3" borderId="8" xfId="0" applyNumberFormat="1" applyFont="1" applyFill="1" applyBorder="1" applyAlignment="1">
      <alignment horizontal="right"/>
    </xf>
    <xf numFmtId="0" fontId="2" fillId="0" borderId="0" xfId="0" applyFont="1">
      <alignment horizontal="left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49" fontId="2" fillId="0" borderId="2" xfId="0" applyNumberFormat="1" applyFont="1" applyBorder="1" applyAlignment="1">
      <alignment horizontal="center"/>
    </xf>
    <xf numFmtId="37" fontId="0" fillId="0" borderId="2" xfId="0" applyNumberFormat="1" applyBorder="1" applyAlignment="1">
      <alignment horizontal="center"/>
    </xf>
    <xf numFmtId="37" fontId="11" fillId="0" borderId="0" xfId="0" applyNumberFormat="1" applyFont="1" applyAlignment="1">
      <alignment horizontal="left" wrapText="1"/>
    </xf>
  </cellXfs>
  <cellStyles count="7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Percent" xfId="6" builtinId="5"/>
    <cellStyle name="Percent 2" xfId="5" xr:uid="{00000000-0005-0000-0000-000005000000}"/>
    <cellStyle name="Style 1" xfId="2" xr:uid="{00000000-0005-0000-0000-000006000000}"/>
  </cellStyles>
  <dxfs count="0"/>
  <tableStyles count="0" defaultTableStyle="TableStyleMedium9" defaultPivotStyle="PivotStyleLight16"/>
  <colors>
    <mruColors>
      <color rgb="FFFABF8F"/>
      <color rgb="FF990033"/>
      <color rgb="FF0033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Enrollment in Non-Degree-Granting Postsecondary Education Institutions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4027871044421332"/>
          <c:y val="0.18347676419965578"/>
          <c:w val="0.62696776110533348"/>
          <c:h val="0.791279403327596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38'!$A$8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38'!$K$1:$Q$1</c:f>
              <c:strCache>
                <c:ptCount val="7"/>
                <c:pt idx="0">
                  <c:v>Percent Public</c:v>
                </c:pt>
                <c:pt idx="1">
                  <c:v>Percent Undergraduate</c:v>
                </c:pt>
                <c:pt idx="2">
                  <c:v>Percent Four-Year</c:v>
                </c:pt>
                <c:pt idx="3">
                  <c:v>Percent Women</c:v>
                </c:pt>
                <c:pt idx="4">
                  <c:v>Percent White</c:v>
                </c:pt>
                <c:pt idx="5">
                  <c:v>Percent Black</c:v>
                </c:pt>
                <c:pt idx="6">
                  <c:v>Percent Hispanic</c:v>
                </c:pt>
              </c:strCache>
            </c:strRef>
          </c:cat>
          <c:val>
            <c:numRef>
              <c:f>'TABLE 38'!$D$8:$J$8</c:f>
              <c:numCache>
                <c:formatCode>#,##0.0</c:formatCode>
                <c:ptCount val="7"/>
                <c:pt idx="0">
                  <c:v>14.223887382954356</c:v>
                </c:pt>
                <c:pt idx="1">
                  <c:v>64.895802759025528</c:v>
                </c:pt>
                <c:pt idx="2">
                  <c:v>99.09452089220386</c:v>
                </c:pt>
                <c:pt idx="3">
                  <c:v>63.635805559871926</c:v>
                </c:pt>
                <c:pt idx="4">
                  <c:v>56.742089732726427</c:v>
                </c:pt>
                <c:pt idx="5">
                  <c:v>21.341860653259698</c:v>
                </c:pt>
                <c:pt idx="6">
                  <c:v>13.356865784128797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0-46DE-AC7D-DE280520C168}"/>
            </c:ext>
          </c:extLst>
        </c:ser>
        <c:ser>
          <c:idx val="1"/>
          <c:order val="1"/>
          <c:tx>
            <c:strRef>
              <c:f>'TABLE 38'!$A$9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38'!$K$1:$Q$1</c:f>
              <c:strCache>
                <c:ptCount val="7"/>
                <c:pt idx="0">
                  <c:v>Percent Public</c:v>
                </c:pt>
                <c:pt idx="1">
                  <c:v>Percent Undergraduate</c:v>
                </c:pt>
                <c:pt idx="2">
                  <c:v>Percent Four-Year</c:v>
                </c:pt>
                <c:pt idx="3">
                  <c:v>Percent Women</c:v>
                </c:pt>
                <c:pt idx="4">
                  <c:v>Percent White</c:v>
                </c:pt>
                <c:pt idx="5">
                  <c:v>Percent Black</c:v>
                </c:pt>
                <c:pt idx="6">
                  <c:v>Percent Hispanic</c:v>
                </c:pt>
              </c:strCache>
            </c:strRef>
          </c:cat>
          <c:val>
            <c:numRef>
              <c:f>'TABLE 38'!$D$9:$J$9</c:f>
              <c:numCache>
                <c:formatCode>#,##0.0</c:formatCode>
                <c:ptCount val="7"/>
                <c:pt idx="0">
                  <c:v>5.9746550655432866</c:v>
                </c:pt>
                <c:pt idx="1">
                  <c:v>75.952156844739321</c:v>
                </c:pt>
                <c:pt idx="2">
                  <c:v>98.058954521453657</c:v>
                </c:pt>
                <c:pt idx="3">
                  <c:v>44.62108863839849</c:v>
                </c:pt>
                <c:pt idx="4">
                  <c:v>57.901910860787488</c:v>
                </c:pt>
                <c:pt idx="5">
                  <c:v>19.806856466836408</c:v>
                </c:pt>
                <c:pt idx="6">
                  <c:v>14.110279556618574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00-46DE-AC7D-DE280520C168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38'!$K$1:$Q$1</c:f>
              <c:strCache>
                <c:ptCount val="7"/>
                <c:pt idx="0">
                  <c:v>Percent Public</c:v>
                </c:pt>
                <c:pt idx="1">
                  <c:v>Percent Undergraduate</c:v>
                </c:pt>
                <c:pt idx="2">
                  <c:v>Percent Four-Year</c:v>
                </c:pt>
                <c:pt idx="3">
                  <c:v>Percent Women</c:v>
                </c:pt>
                <c:pt idx="4">
                  <c:v>Percent White</c:v>
                </c:pt>
                <c:pt idx="5">
                  <c:v>Percent Black</c:v>
                </c:pt>
                <c:pt idx="6">
                  <c:v>Percent Hispanic</c:v>
                </c:pt>
              </c:strCache>
            </c:strRef>
          </c:cat>
          <c:val>
            <c:numRef>
              <c:f>'TABLE 38'!$D$14:$J$14</c:f>
              <c:numCache>
                <c:formatCode>#,##0.0</c:formatCode>
                <c:ptCount val="7"/>
                <c:pt idx="0">
                  <c:v>72.127659574468083</c:v>
                </c:pt>
                <c:pt idx="1">
                  <c:v>90.147299509001627</c:v>
                </c:pt>
                <c:pt idx="2">
                  <c:v>100</c:v>
                </c:pt>
                <c:pt idx="3">
                  <c:v>55.368248772504089</c:v>
                </c:pt>
                <c:pt idx="4">
                  <c:v>60.37441497659907</c:v>
                </c:pt>
                <c:pt idx="5">
                  <c:v>9.5337146819206104</c:v>
                </c:pt>
                <c:pt idx="6">
                  <c:v>22.048881955278212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00-46DE-AC7D-DE280520C1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4232576"/>
        <c:axId val="110295232"/>
      </c:barChart>
      <c:catAx>
        <c:axId val="942325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0295232"/>
        <c:crosses val="autoZero"/>
        <c:auto val="1"/>
        <c:lblAlgn val="ctr"/>
        <c:lblOffset val="100"/>
        <c:noMultiLvlLbl val="0"/>
      </c:catAx>
      <c:valAx>
        <c:axId val="11029523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9423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53990011507741"/>
          <c:y val="0.13567089534172111"/>
          <c:w val="0.78243906304164812"/>
          <c:h val="5.794317878939831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142874</xdr:colOff>
      <xdr:row>2</xdr:row>
      <xdr:rowOff>0</xdr:rowOff>
    </xdr:from>
    <xdr:to>
      <xdr:col>18</xdr:col>
      <xdr:colOff>19049</xdr:colOff>
      <xdr:row>39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485775</xdr:colOff>
      <xdr:row>28</xdr:row>
      <xdr:rowOff>123825</xdr:rowOff>
    </xdr:from>
    <xdr:to>
      <xdr:col>18</xdr:col>
      <xdr:colOff>152400</xdr:colOff>
      <xdr:row>40</xdr:row>
      <xdr:rowOff>33865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249150" y="4714875"/>
          <a:ext cx="1609725" cy="1853140"/>
        </a:xfrm>
        <a:prstGeom prst="wedgeEllipseCallout">
          <a:avLst>
            <a:gd name="adj1" fmla="val -84867"/>
            <a:gd name="adj2" fmla="val -36234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ppriver3651005261.sharepoint.com/sites/FactBook2020updates/Shared%20Documents/FactBooks/Enrollment/Enrollment%20Master%20Files/EnrollmentMasterFileForFactBook22.xlsx" TargetMode="External"/><Relationship Id="rId1" Type="http://schemas.openxmlformats.org/officeDocument/2006/relationships/externalLinkPath" Target="/sites/FactBook2020updates/Shared%20Documents/FactBooks/Enrollment/Enrollment%20Master%20Files/EnrollmentMasterFileForFactBook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EnrollmentMasterFileForFactBook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B31_Enrollment_Undergraduat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bdtki34_7k6ZbNEUk3GaHpkkL_w4-cBMos3z57OiAK7uPFXTzE61ToDY8k-YExgi" itemId="014ZQROV2JPLTJR63ISBFKCX7CWPDVTF6Y">
      <xxl21:absoluteUrl r:id="rId2"/>
    </xxl21:alternateUrls>
    <sheetNames>
      <sheetName val="START HERE 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Am Ind_AL Nativ"/>
      <sheetName val="Undergrad Asian"/>
      <sheetName val="Undergrad Native HI_Pacf Isl"/>
      <sheetName val="Undergrad Unk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-Prof Hispanic"/>
      <sheetName val="Grad-Prof Asian"/>
      <sheetName val="Grad-Prof Native HI_Pacf Isl"/>
      <sheetName val="Grad-Prof Am Ind_AL Native"/>
      <sheetName val="Grad-Prof Multi Racial"/>
      <sheetName val="Grad-Prof Other"/>
      <sheetName val="Grad-Prof NonRes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Asian"/>
      <sheetName val="Asian Men"/>
      <sheetName val="Asian Women"/>
      <sheetName val="All Am Ind_AL Native"/>
      <sheetName val="AIAN Men"/>
      <sheetName val="AIAN Women"/>
      <sheetName val="All Native HI_Pacf Isl"/>
      <sheetName val="NHPI Men"/>
      <sheetName val="NHP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Am Ind_AL Nativ"/>
      <sheetName val="&lt;2yr Asian"/>
      <sheetName val="&lt;2yr Native HI_Pcf Isl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  <sheetName val="Distance Ed Non Degree Gran Men"/>
      <sheetName val="Distance Ed Non Degree Gran Wom"/>
      <sheetName val="EnrollmentMasterFileForFactBo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/>
          <cell r="AE1"/>
        </row>
        <row r="2">
          <cell r="A2"/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  <row r="3">
          <cell r="A3"/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  <cell r="AJ4">
            <v>16754342</v>
          </cell>
          <cell r="AK4">
            <v>16607299</v>
          </cell>
          <cell r="AL4">
            <v>16495965</v>
          </cell>
          <cell r="AM4">
            <v>16314862</v>
          </cell>
          <cell r="AN4">
            <v>16274809</v>
          </cell>
          <cell r="AO4">
            <v>15530651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  <cell r="AJ5">
            <v>5836280</v>
          </cell>
          <cell r="AK5">
            <v>5825784</v>
          </cell>
          <cell r="AL5">
            <v>5839670</v>
          </cell>
          <cell r="AM5">
            <v>5813851</v>
          </cell>
          <cell r="AN5">
            <v>5817965</v>
          </cell>
          <cell r="AO5">
            <v>5597076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  <cell r="AJ6">
            <v>34.834432769726199</v>
          </cell>
          <cell r="AK6">
            <v>35.079659853176601</v>
          </cell>
          <cell r="AL6">
            <v>35.400596448889168</v>
          </cell>
          <cell r="AM6">
            <v>35.635306017298831</v>
          </cell>
          <cell r="AN6">
            <v>35.74828435774576</v>
          </cell>
          <cell r="AO6">
            <v>36.03890139569809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  <cell r="AJ7">
            <v>242190</v>
          </cell>
          <cell r="AK7">
            <v>242184</v>
          </cell>
          <cell r="AL7">
            <v>244190</v>
          </cell>
          <cell r="AM7">
            <v>239798</v>
          </cell>
          <cell r="AN7">
            <v>238485</v>
          </cell>
          <cell r="AO7">
            <v>225716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  <cell r="AJ8">
            <v>148630</v>
          </cell>
          <cell r="AK8">
            <v>145960</v>
          </cell>
          <cell r="AL8">
            <v>143055</v>
          </cell>
          <cell r="AM8">
            <v>139236</v>
          </cell>
          <cell r="AN8">
            <v>137449</v>
          </cell>
          <cell r="AO8">
            <v>127890</v>
          </cell>
        </row>
        <row r="9">
          <cell r="A9" t="str">
            <v>Delaware</v>
          </cell>
          <cell r="G9">
            <v>30346</v>
          </cell>
          <cell r="H9">
            <v>31074</v>
          </cell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  <cell r="AJ9">
            <v>47981</v>
          </cell>
          <cell r="AK9">
            <v>49047</v>
          </cell>
          <cell r="AL9">
            <v>49068</v>
          </cell>
          <cell r="AM9">
            <v>49479</v>
          </cell>
          <cell r="AN9">
            <v>49208</v>
          </cell>
          <cell r="AO9">
            <v>47788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  <cell r="AJ10">
            <v>951942</v>
          </cell>
          <cell r="AK10">
            <v>943310</v>
          </cell>
          <cell r="AL10">
            <v>939396</v>
          </cell>
          <cell r="AM10">
            <v>938427</v>
          </cell>
          <cell r="AN10">
            <v>935845</v>
          </cell>
          <cell r="AO10">
            <v>890179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  <cell r="AJ11">
            <v>449913</v>
          </cell>
          <cell r="AK11">
            <v>451870</v>
          </cell>
          <cell r="AL11">
            <v>455804</v>
          </cell>
          <cell r="AM11">
            <v>459655</v>
          </cell>
          <cell r="AN11">
            <v>466389</v>
          </cell>
          <cell r="AO11">
            <v>455810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  <cell r="AJ12">
            <v>219870</v>
          </cell>
          <cell r="AK12">
            <v>216878</v>
          </cell>
          <cell r="AL12">
            <v>215826</v>
          </cell>
          <cell r="AM12">
            <v>212915</v>
          </cell>
          <cell r="AN12">
            <v>212841</v>
          </cell>
          <cell r="AO12">
            <v>204200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  <cell r="AJ13">
            <v>213949</v>
          </cell>
          <cell r="AK13">
            <v>209530</v>
          </cell>
          <cell r="AL13">
            <v>210828</v>
          </cell>
          <cell r="AM13">
            <v>208000</v>
          </cell>
          <cell r="AN13">
            <v>208142</v>
          </cell>
          <cell r="AO13">
            <v>204878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  <cell r="AJ14">
            <v>293738</v>
          </cell>
          <cell r="AK14">
            <v>294058</v>
          </cell>
          <cell r="AL14">
            <v>291356</v>
          </cell>
          <cell r="AM14">
            <v>288623</v>
          </cell>
          <cell r="AN14">
            <v>283494</v>
          </cell>
          <cell r="AO14">
            <v>275895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  <cell r="AJ15">
            <v>151504</v>
          </cell>
          <cell r="AK15">
            <v>151591</v>
          </cell>
          <cell r="AL15">
            <v>151403</v>
          </cell>
          <cell r="AM15">
            <v>149453</v>
          </cell>
          <cell r="AN15">
            <v>146940</v>
          </cell>
          <cell r="AO15">
            <v>138973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  <cell r="AJ16">
            <v>490350</v>
          </cell>
          <cell r="AK16">
            <v>488940</v>
          </cell>
          <cell r="AL16">
            <v>489833</v>
          </cell>
          <cell r="AM16">
            <v>488708</v>
          </cell>
          <cell r="AN16">
            <v>492495</v>
          </cell>
          <cell r="AO16">
            <v>479666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  <cell r="AJ17">
            <v>185332</v>
          </cell>
          <cell r="AK17">
            <v>182755</v>
          </cell>
          <cell r="AL17">
            <v>177139</v>
          </cell>
          <cell r="AM17">
            <v>171164</v>
          </cell>
          <cell r="AN17">
            <v>167337</v>
          </cell>
          <cell r="AO17">
            <v>162764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  <cell r="AJ18">
            <v>223670</v>
          </cell>
          <cell r="AK18">
            <v>220218</v>
          </cell>
          <cell r="AL18">
            <v>219949</v>
          </cell>
          <cell r="AM18">
            <v>213787</v>
          </cell>
          <cell r="AN18">
            <v>213621</v>
          </cell>
          <cell r="AO18">
            <v>205605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  <cell r="AJ19">
            <v>276748</v>
          </cell>
          <cell r="AK19">
            <v>274490</v>
          </cell>
          <cell r="AL19">
            <v>275196</v>
          </cell>
          <cell r="AM19">
            <v>273607</v>
          </cell>
          <cell r="AN19">
            <v>273161</v>
          </cell>
          <cell r="AO19">
            <v>264374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  <cell r="AJ20">
            <v>1381207</v>
          </cell>
          <cell r="AK20">
            <v>1409364</v>
          </cell>
          <cell r="AL20">
            <v>1436821</v>
          </cell>
          <cell r="AM20">
            <v>1449792</v>
          </cell>
          <cell r="AN20">
            <v>1464095</v>
          </cell>
          <cell r="AO20">
            <v>1400039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  <cell r="AJ21">
            <v>474532</v>
          </cell>
          <cell r="AK21">
            <v>462352</v>
          </cell>
          <cell r="AL21">
            <v>457708</v>
          </cell>
          <cell r="AM21">
            <v>451558</v>
          </cell>
          <cell r="AN21">
            <v>449038</v>
          </cell>
          <cell r="AO21">
            <v>440400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  <cell r="AJ22">
            <v>84724</v>
          </cell>
          <cell r="AK22">
            <v>83237</v>
          </cell>
          <cell r="AL22">
            <v>82098</v>
          </cell>
          <cell r="AM22">
            <v>79649</v>
          </cell>
          <cell r="AN22">
            <v>79425</v>
          </cell>
          <cell r="AO22">
            <v>72899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  <cell r="AJ23">
            <v>4452586</v>
          </cell>
          <cell r="AK23">
            <v>4439220</v>
          </cell>
          <cell r="AL23">
            <v>4427748</v>
          </cell>
          <cell r="AM23">
            <v>4374305</v>
          </cell>
          <cell r="AN23">
            <v>4386683</v>
          </cell>
          <cell r="AO23">
            <v>4116567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  <cell r="AJ24">
            <v>26.575713925381255</v>
          </cell>
          <cell r="AK24">
            <v>26.73053577225291</v>
          </cell>
          <cell r="AL24">
            <v>26.841400306074846</v>
          </cell>
          <cell r="AM24">
            <v>26.811780571603975</v>
          </cell>
          <cell r="AN24">
            <v>26.953821700764664</v>
          </cell>
          <cell r="AO24">
            <v>26.506081425691686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  <cell r="AJ25">
            <v>28812</v>
          </cell>
          <cell r="AK25">
            <v>25997</v>
          </cell>
          <cell r="AL25">
            <v>24607</v>
          </cell>
          <cell r="AM25">
            <v>23501</v>
          </cell>
          <cell r="AN25">
            <v>21261</v>
          </cell>
          <cell r="AO25">
            <v>20067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  <cell r="AJ26">
            <v>533269</v>
          </cell>
          <cell r="AK26">
            <v>502367</v>
          </cell>
          <cell r="AL26">
            <v>486011</v>
          </cell>
          <cell r="AM26">
            <v>480400</v>
          </cell>
          <cell r="AN26">
            <v>493383</v>
          </cell>
          <cell r="AO26">
            <v>434105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  <cell r="AJ27">
            <v>2409100</v>
          </cell>
          <cell r="AK27">
            <v>2411550</v>
          </cell>
          <cell r="AL27">
            <v>2408418</v>
          </cell>
          <cell r="AM27">
            <v>2374628</v>
          </cell>
          <cell r="AN27">
            <v>2375690</v>
          </cell>
          <cell r="AO27">
            <v>2241731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  <cell r="AJ28">
            <v>260068</v>
          </cell>
          <cell r="AK28">
            <v>282362</v>
          </cell>
          <cell r="AL28">
            <v>286787</v>
          </cell>
          <cell r="AM28">
            <v>290141</v>
          </cell>
          <cell r="AN28">
            <v>295577</v>
          </cell>
          <cell r="AO28">
            <v>287342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  <cell r="AJ29">
            <v>61366</v>
          </cell>
          <cell r="AK29">
            <v>58343</v>
          </cell>
          <cell r="AL29">
            <v>56968</v>
          </cell>
          <cell r="AM29">
            <v>55359</v>
          </cell>
          <cell r="AN29">
            <v>53857</v>
          </cell>
          <cell r="AO29">
            <v>53272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  <cell r="AJ30">
            <v>113244</v>
          </cell>
          <cell r="AK30">
            <v>115259</v>
          </cell>
          <cell r="AL30">
            <v>123597</v>
          </cell>
          <cell r="AM30">
            <v>115045</v>
          </cell>
          <cell r="AN30">
            <v>113358</v>
          </cell>
          <cell r="AO30">
            <v>114337</v>
          </cell>
        </row>
        <row r="31">
          <cell r="A31" t="str">
            <v>Montana</v>
          </cell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  <cell r="AJ31">
            <v>46066</v>
          </cell>
          <cell r="AK31">
            <v>45712</v>
          </cell>
          <cell r="AL31">
            <v>45207</v>
          </cell>
          <cell r="AM31">
            <v>43807</v>
          </cell>
          <cell r="AN31">
            <v>42326</v>
          </cell>
          <cell r="AO31">
            <v>39587</v>
          </cell>
        </row>
        <row r="32">
          <cell r="A32" t="str">
            <v>Nevada</v>
          </cell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  <cell r="AJ32">
            <v>104841</v>
          </cell>
          <cell r="AK32">
            <v>104809</v>
          </cell>
          <cell r="AL32">
            <v>105916</v>
          </cell>
          <cell r="AM32">
            <v>105999</v>
          </cell>
          <cell r="AN32">
            <v>107690</v>
          </cell>
          <cell r="AO32">
            <v>104378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  <cell r="AJ33">
            <v>124327</v>
          </cell>
          <cell r="AK33">
            <v>120692</v>
          </cell>
          <cell r="AL33">
            <v>115954</v>
          </cell>
          <cell r="AM33">
            <v>110178</v>
          </cell>
          <cell r="AN33">
            <v>108565</v>
          </cell>
          <cell r="AO33">
            <v>95925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  <cell r="AJ34">
            <v>206422</v>
          </cell>
          <cell r="AK34">
            <v>203490</v>
          </cell>
          <cell r="AL34">
            <v>197780</v>
          </cell>
          <cell r="AM34">
            <v>195800</v>
          </cell>
          <cell r="AN34">
            <v>193111</v>
          </cell>
          <cell r="AO34">
            <v>174318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  <cell r="AJ35">
            <v>204576</v>
          </cell>
          <cell r="AK35">
            <v>208408</v>
          </cell>
          <cell r="AL35">
            <v>214841</v>
          </cell>
          <cell r="AM35">
            <v>219590</v>
          </cell>
          <cell r="AN35">
            <v>226211</v>
          </cell>
          <cell r="AO35">
            <v>228094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  <cell r="AJ36">
            <v>328893</v>
          </cell>
          <cell r="AK36">
            <v>329444</v>
          </cell>
          <cell r="AL36">
            <v>331253</v>
          </cell>
          <cell r="AM36">
            <v>329799</v>
          </cell>
          <cell r="AN36">
            <v>325723</v>
          </cell>
          <cell r="AO36">
            <v>294955</v>
          </cell>
        </row>
        <row r="37">
          <cell r="A37" t="str">
            <v>Wyoming</v>
          </cell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  <cell r="AJ37">
            <v>31602</v>
          </cell>
          <cell r="AK37">
            <v>30787</v>
          </cell>
          <cell r="AL37">
            <v>30409</v>
          </cell>
          <cell r="AM37">
            <v>30058</v>
          </cell>
          <cell r="AN37">
            <v>29931</v>
          </cell>
          <cell r="AO37">
            <v>28456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  <cell r="AJ38">
            <v>3661207</v>
          </cell>
          <cell r="AK38">
            <v>3570034</v>
          </cell>
          <cell r="AL38">
            <v>3467638</v>
          </cell>
          <cell r="AM38">
            <v>3391068</v>
          </cell>
          <cell r="AN38">
            <v>3351323</v>
          </cell>
          <cell r="AO38">
            <v>3211002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  <cell r="AJ39">
            <v>21.852287604013334</v>
          </cell>
          <cell r="AK39">
            <v>21.496776808799552</v>
          </cell>
          <cell r="AL39">
            <v>21.021128500212022</v>
          </cell>
          <cell r="AM39">
            <v>20.785146696306718</v>
          </cell>
          <cell r="AN39">
            <v>20.5920880546125</v>
          </cell>
          <cell r="AO39">
            <v>20.675256948340415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  <cell r="AJ40">
            <v>640207</v>
          </cell>
          <cell r="AK40">
            <v>617010</v>
          </cell>
          <cell r="AL40">
            <v>596275</v>
          </cell>
          <cell r="AM40">
            <v>578659</v>
          </cell>
          <cell r="AN40">
            <v>565215</v>
          </cell>
          <cell r="AO40">
            <v>525152</v>
          </cell>
        </row>
        <row r="41">
          <cell r="A41" t="str">
            <v>Indiana</v>
          </cell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  <cell r="AJ41">
            <v>369199</v>
          </cell>
          <cell r="AK41">
            <v>360495</v>
          </cell>
          <cell r="AL41">
            <v>339666</v>
          </cell>
          <cell r="AM41">
            <v>328035</v>
          </cell>
          <cell r="AN41">
            <v>353183</v>
          </cell>
          <cell r="AO41">
            <v>363619</v>
          </cell>
        </row>
        <row r="42">
          <cell r="A42" t="str">
            <v>Iowa</v>
          </cell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  <cell r="AJ42">
            <v>237012</v>
          </cell>
          <cell r="AK42">
            <v>229452</v>
          </cell>
          <cell r="AL42">
            <v>224321</v>
          </cell>
          <cell r="AM42">
            <v>218055</v>
          </cell>
          <cell r="AN42">
            <v>189803</v>
          </cell>
          <cell r="AO42">
            <v>175323</v>
          </cell>
        </row>
        <row r="43">
          <cell r="A43" t="str">
            <v>Kansas</v>
          </cell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  <cell r="AJ43">
            <v>181736</v>
          </cell>
          <cell r="AK43">
            <v>179203</v>
          </cell>
          <cell r="AL43">
            <v>178217</v>
          </cell>
          <cell r="AM43">
            <v>177743</v>
          </cell>
          <cell r="AN43">
            <v>174146</v>
          </cell>
          <cell r="AO43">
            <v>159065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  <cell r="AJ44">
            <v>515814</v>
          </cell>
          <cell r="AK44">
            <v>500051</v>
          </cell>
          <cell r="AL44">
            <v>476450</v>
          </cell>
          <cell r="AM44">
            <v>460778</v>
          </cell>
          <cell r="AN44">
            <v>447180</v>
          </cell>
          <cell r="AO44">
            <v>414859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  <cell r="AJ45">
            <v>294192</v>
          </cell>
          <cell r="AK45">
            <v>286512</v>
          </cell>
          <cell r="AL45">
            <v>280871</v>
          </cell>
          <cell r="AM45">
            <v>275450</v>
          </cell>
          <cell r="AN45">
            <v>271800</v>
          </cell>
          <cell r="AO45">
            <v>262889</v>
          </cell>
        </row>
        <row r="46">
          <cell r="A46" t="str">
            <v>Missouri</v>
          </cell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  <cell r="AJ46">
            <v>331566</v>
          </cell>
          <cell r="AK46">
            <v>323511</v>
          </cell>
          <cell r="AL46">
            <v>307433</v>
          </cell>
          <cell r="AM46">
            <v>297871</v>
          </cell>
          <cell r="AN46">
            <v>287290</v>
          </cell>
          <cell r="AO46">
            <v>268165</v>
          </cell>
        </row>
        <row r="47">
          <cell r="A47" t="str">
            <v>Nebraska</v>
          </cell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  <cell r="AJ47">
            <v>110309</v>
          </cell>
          <cell r="AK47">
            <v>110336</v>
          </cell>
          <cell r="AL47">
            <v>110118</v>
          </cell>
          <cell r="AM47">
            <v>109313</v>
          </cell>
          <cell r="AN47">
            <v>110119</v>
          </cell>
          <cell r="AO47">
            <v>109090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  <cell r="AJ48">
            <v>46574</v>
          </cell>
          <cell r="AK48">
            <v>46669</v>
          </cell>
          <cell r="AL48">
            <v>46064</v>
          </cell>
          <cell r="AM48">
            <v>45573</v>
          </cell>
          <cell r="AN48">
            <v>44531</v>
          </cell>
          <cell r="AO48">
            <v>43100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  <cell r="AJ49">
            <v>577354</v>
          </cell>
          <cell r="AK49">
            <v>567714</v>
          </cell>
          <cell r="AL49">
            <v>560843</v>
          </cell>
          <cell r="AM49">
            <v>556548</v>
          </cell>
          <cell r="AN49">
            <v>569767</v>
          </cell>
          <cell r="AO49">
            <v>568659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  <cell r="AJ50">
            <v>46901</v>
          </cell>
          <cell r="AK50">
            <v>46728</v>
          </cell>
          <cell r="AL50">
            <v>46809</v>
          </cell>
          <cell r="AM50">
            <v>46241</v>
          </cell>
          <cell r="AN50">
            <v>45146</v>
          </cell>
          <cell r="AO50">
            <v>42690</v>
          </cell>
        </row>
        <row r="51">
          <cell r="A51" t="str">
            <v>Wisconsin</v>
          </cell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  <cell r="AJ51">
            <v>310343</v>
          </cell>
          <cell r="AK51">
            <v>302353</v>
          </cell>
          <cell r="AL51">
            <v>300571</v>
          </cell>
          <cell r="AM51">
            <v>296802</v>
          </cell>
          <cell r="AN51">
            <v>293143</v>
          </cell>
          <cell r="AO51">
            <v>278391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  <cell r="AJ52">
            <v>2753715</v>
          </cell>
          <cell r="AK52">
            <v>2723313</v>
          </cell>
          <cell r="AL52">
            <v>2710344</v>
          </cell>
          <cell r="AM52">
            <v>2683541</v>
          </cell>
          <cell r="AN52">
            <v>2665516</v>
          </cell>
          <cell r="AO52">
            <v>2553734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  <cell r="AJ53">
            <v>16.435828992866448</v>
          </cell>
          <cell r="AK53">
            <v>16.3982896917795</v>
          </cell>
          <cell r="AL53">
            <v>16.430345238972077</v>
          </cell>
          <cell r="AM53">
            <v>16.448444369311858</v>
          </cell>
          <cell r="AN53">
            <v>16.378170705413499</v>
          </cell>
          <cell r="AO53">
            <v>16.443187088551536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  <cell r="AJ54">
            <v>161324</v>
          </cell>
          <cell r="AK54">
            <v>159119</v>
          </cell>
          <cell r="AL54">
            <v>159152</v>
          </cell>
          <cell r="AM54">
            <v>158990</v>
          </cell>
          <cell r="AN54">
            <v>155048</v>
          </cell>
          <cell r="AO54">
            <v>148423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  <cell r="AJ55">
            <v>62248</v>
          </cell>
          <cell r="AK55">
            <v>62456</v>
          </cell>
          <cell r="AL55">
            <v>61919</v>
          </cell>
          <cell r="AM55">
            <v>62061</v>
          </cell>
          <cell r="AN55">
            <v>62296</v>
          </cell>
          <cell r="AO55">
            <v>60219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  <cell r="AJ56">
            <v>373797</v>
          </cell>
          <cell r="AK56">
            <v>366826</v>
          </cell>
          <cell r="AL56">
            <v>361800</v>
          </cell>
          <cell r="AM56">
            <v>356068</v>
          </cell>
          <cell r="AN56">
            <v>349072</v>
          </cell>
          <cell r="AO56">
            <v>329932</v>
          </cell>
        </row>
        <row r="57">
          <cell r="A57" t="str">
            <v>New Hampshire</v>
          </cell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  <cell r="AJ57">
            <v>97033</v>
          </cell>
          <cell r="AK57">
            <v>104321</v>
          </cell>
          <cell r="AL57">
            <v>119473</v>
          </cell>
          <cell r="AM57">
            <v>130099</v>
          </cell>
          <cell r="AN57">
            <v>138477</v>
          </cell>
          <cell r="AO57">
            <v>154434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  <cell r="AJ58">
            <v>360099</v>
          </cell>
          <cell r="AK58">
            <v>357452</v>
          </cell>
          <cell r="AL58">
            <v>355613</v>
          </cell>
          <cell r="AM58">
            <v>351139</v>
          </cell>
          <cell r="AN58">
            <v>349617</v>
          </cell>
          <cell r="AO58">
            <v>327538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  <cell r="AJ59">
            <v>1005662</v>
          </cell>
          <cell r="AK59">
            <v>991639</v>
          </cell>
          <cell r="AL59">
            <v>982615</v>
          </cell>
          <cell r="AM59">
            <v>973173</v>
          </cell>
          <cell r="AN59">
            <v>959788</v>
          </cell>
          <cell r="AO59">
            <v>912819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  <cell r="AJ60">
            <v>584528</v>
          </cell>
          <cell r="AK60">
            <v>571646</v>
          </cell>
          <cell r="AL60">
            <v>561826</v>
          </cell>
          <cell r="AM60">
            <v>547038</v>
          </cell>
          <cell r="AN60">
            <v>548411</v>
          </cell>
          <cell r="AO60">
            <v>522419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  <cell r="AJ61">
            <v>71728</v>
          </cell>
          <cell r="AK61">
            <v>72070</v>
          </cell>
          <cell r="AL61">
            <v>70713</v>
          </cell>
          <cell r="AM61">
            <v>68504</v>
          </cell>
          <cell r="AN61">
            <v>67581</v>
          </cell>
          <cell r="AO61">
            <v>64310</v>
          </cell>
        </row>
        <row r="62">
          <cell r="A62" t="str">
            <v>Vermont</v>
          </cell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  <cell r="AJ62">
            <v>37296</v>
          </cell>
          <cell r="AK62">
            <v>37784</v>
          </cell>
          <cell r="AL62">
            <v>37233</v>
          </cell>
          <cell r="AM62">
            <v>36469</v>
          </cell>
          <cell r="AN62">
            <v>35226</v>
          </cell>
          <cell r="AO62">
            <v>33640</v>
          </cell>
        </row>
        <row r="63">
          <cell r="A63" t="str">
            <v>District of Columbia</v>
          </cell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  <cell r="AJ63">
            <v>50554</v>
          </cell>
          <cell r="AK63">
            <v>48948</v>
          </cell>
          <cell r="AL63">
            <v>50565</v>
          </cell>
          <cell r="AM63">
            <v>52097</v>
          </cell>
          <cell r="AN63">
            <v>53322</v>
          </cell>
          <cell r="AO63">
            <v>52272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4">
          <cell r="K4">
            <v>432968</v>
          </cell>
          <cell r="L4">
            <v>521271</v>
          </cell>
        </row>
        <row r="5">
          <cell r="K5">
            <v>84000</v>
          </cell>
          <cell r="L5">
            <v>87118</v>
          </cell>
        </row>
        <row r="6">
          <cell r="K6">
            <v>19.400971896306423</v>
          </cell>
          <cell r="L6">
            <v>16.71261205783556</v>
          </cell>
        </row>
        <row r="7">
          <cell r="K7">
            <v>20867</v>
          </cell>
          <cell r="L7">
            <v>19646</v>
          </cell>
        </row>
        <row r="8">
          <cell r="K8">
            <v>799</v>
          </cell>
          <cell r="L8">
            <v>798</v>
          </cell>
        </row>
        <row r="10">
          <cell r="K10">
            <v>6134</v>
          </cell>
          <cell r="L10">
            <v>6110</v>
          </cell>
        </row>
        <row r="11">
          <cell r="K11">
            <v>6195</v>
          </cell>
          <cell r="L11">
            <v>5405</v>
          </cell>
        </row>
        <row r="12">
          <cell r="K12">
            <v>2237</v>
          </cell>
          <cell r="L12">
            <v>2436</v>
          </cell>
        </row>
        <row r="16">
          <cell r="K16">
            <v>66</v>
          </cell>
          <cell r="L16">
            <v>43</v>
          </cell>
        </row>
        <row r="19">
          <cell r="K19">
            <v>140</v>
          </cell>
          <cell r="L19">
            <v>147</v>
          </cell>
        </row>
        <row r="20">
          <cell r="K20">
            <v>703</v>
          </cell>
          <cell r="L20">
            <v>574</v>
          </cell>
        </row>
        <row r="21">
          <cell r="K21"/>
          <cell r="L21"/>
        </row>
        <row r="22">
          <cell r="K22">
            <v>46859</v>
          </cell>
          <cell r="L22">
            <v>51959</v>
          </cell>
        </row>
        <row r="23">
          <cell r="K23">
            <v>220233</v>
          </cell>
          <cell r="L23">
            <v>302013</v>
          </cell>
        </row>
        <row r="24">
          <cell r="K24">
            <v>50.865883852848249</v>
          </cell>
          <cell r="L24">
            <v>57.937809699753103</v>
          </cell>
        </row>
        <row r="25">
          <cell r="K25"/>
          <cell r="L25"/>
        </row>
        <row r="26">
          <cell r="K26">
            <v>12689</v>
          </cell>
          <cell r="L26">
            <v>73007</v>
          </cell>
        </row>
        <row r="27">
          <cell r="K27">
            <v>54444</v>
          </cell>
          <cell r="L27">
            <v>63485</v>
          </cell>
        </row>
        <row r="28">
          <cell r="K28">
            <v>16029</v>
          </cell>
          <cell r="L28">
            <v>16561</v>
          </cell>
        </row>
        <row r="30">
          <cell r="K30"/>
          <cell r="L30"/>
        </row>
        <row r="31">
          <cell r="K31"/>
          <cell r="L31"/>
        </row>
        <row r="32">
          <cell r="K32"/>
          <cell r="L32"/>
        </row>
        <row r="33">
          <cell r="K33"/>
          <cell r="L33"/>
        </row>
        <row r="34">
          <cell r="K34">
            <v>715</v>
          </cell>
          <cell r="L34">
            <v>856</v>
          </cell>
        </row>
        <row r="35">
          <cell r="K35">
            <v>136356</v>
          </cell>
          <cell r="L35">
            <v>148104</v>
          </cell>
        </row>
        <row r="36">
          <cell r="K36"/>
          <cell r="L36"/>
        </row>
        <row r="37">
          <cell r="K37"/>
          <cell r="L37"/>
        </row>
        <row r="38">
          <cell r="K38">
            <v>95103</v>
          </cell>
          <cell r="L38">
            <v>98354</v>
          </cell>
        </row>
        <row r="39">
          <cell r="K39">
            <v>21.965364645886069</v>
          </cell>
          <cell r="L39">
            <v>18.868112747496024</v>
          </cell>
        </row>
        <row r="40">
          <cell r="K40"/>
          <cell r="L40"/>
        </row>
        <row r="41">
          <cell r="K41">
            <v>382</v>
          </cell>
          <cell r="L41">
            <v>339</v>
          </cell>
        </row>
        <row r="42">
          <cell r="K42">
            <v>41</v>
          </cell>
          <cell r="L42">
            <v>49</v>
          </cell>
        </row>
        <row r="43">
          <cell r="K43">
            <v>7340</v>
          </cell>
          <cell r="L43">
            <v>6686</v>
          </cell>
        </row>
        <row r="45">
          <cell r="K45">
            <v>86279</v>
          </cell>
          <cell r="L45">
            <v>88625</v>
          </cell>
        </row>
        <row r="46">
          <cell r="K46">
            <v>389</v>
          </cell>
          <cell r="L46">
            <v>480</v>
          </cell>
        </row>
        <row r="48">
          <cell r="K48"/>
          <cell r="L48"/>
        </row>
        <row r="49">
          <cell r="K49"/>
          <cell r="L49"/>
        </row>
        <row r="50">
          <cell r="K50"/>
          <cell r="L50">
            <v>1440</v>
          </cell>
        </row>
        <row r="51">
          <cell r="K51">
            <v>672</v>
          </cell>
          <cell r="L51">
            <v>735</v>
          </cell>
        </row>
        <row r="52">
          <cell r="K52">
            <v>33632</v>
          </cell>
          <cell r="L52">
            <v>33786</v>
          </cell>
        </row>
        <row r="53">
          <cell r="K53">
            <v>7.7677796049592569</v>
          </cell>
          <cell r="L53">
            <v>6.4814654949153132</v>
          </cell>
        </row>
        <row r="54">
          <cell r="K54">
            <v>1611</v>
          </cell>
          <cell r="L54">
            <v>1634</v>
          </cell>
        </row>
        <row r="57">
          <cell r="K57"/>
          <cell r="L57"/>
        </row>
        <row r="58">
          <cell r="K58"/>
          <cell r="L58"/>
        </row>
        <row r="59">
          <cell r="K59">
            <v>30269</v>
          </cell>
          <cell r="L59">
            <v>30000</v>
          </cell>
        </row>
        <row r="61">
          <cell r="K61">
            <v>1752</v>
          </cell>
          <cell r="L61">
            <v>2152</v>
          </cell>
        </row>
        <row r="62">
          <cell r="K62"/>
          <cell r="L62"/>
        </row>
        <row r="63">
          <cell r="K63"/>
          <cell r="L63"/>
        </row>
      </sheetData>
      <sheetData sheetId="102">
        <row r="4">
          <cell r="K4">
            <v>156288</v>
          </cell>
          <cell r="L4">
            <v>189556</v>
          </cell>
        </row>
        <row r="5">
          <cell r="K5">
            <v>45009</v>
          </cell>
          <cell r="L5">
            <v>48245</v>
          </cell>
        </row>
        <row r="6">
          <cell r="K6">
            <v>28.798756142506143</v>
          </cell>
          <cell r="L6">
            <v>25.451581590664503</v>
          </cell>
        </row>
        <row r="7">
          <cell r="K7">
            <v>12242</v>
          </cell>
          <cell r="L7">
            <v>11944</v>
          </cell>
        </row>
        <row r="8">
          <cell r="K8">
            <v>283</v>
          </cell>
          <cell r="L8">
            <v>288</v>
          </cell>
        </row>
        <row r="10">
          <cell r="K10">
            <v>2531</v>
          </cell>
          <cell r="L10">
            <v>2727</v>
          </cell>
        </row>
        <row r="11">
          <cell r="K11">
            <v>1150</v>
          </cell>
          <cell r="L11">
            <v>1065</v>
          </cell>
        </row>
        <row r="12">
          <cell r="K12">
            <v>137</v>
          </cell>
          <cell r="L12">
            <v>155</v>
          </cell>
        </row>
        <row r="16">
          <cell r="K16">
            <v>22</v>
          </cell>
          <cell r="L16">
            <v>18</v>
          </cell>
        </row>
        <row r="19">
          <cell r="K19">
            <v>14</v>
          </cell>
          <cell r="L19">
            <v>21</v>
          </cell>
        </row>
        <row r="20">
          <cell r="K20">
            <v>98</v>
          </cell>
          <cell r="L20">
            <v>90</v>
          </cell>
        </row>
        <row r="21">
          <cell r="K21"/>
          <cell r="L21"/>
        </row>
        <row r="22">
          <cell r="K22">
            <v>28532</v>
          </cell>
          <cell r="L22">
            <v>31937</v>
          </cell>
        </row>
        <row r="23">
          <cell r="K23">
            <v>75905</v>
          </cell>
          <cell r="L23">
            <v>106647</v>
          </cell>
        </row>
        <row r="24">
          <cell r="K24">
            <v>48.56738841113841</v>
          </cell>
          <cell r="L24">
            <v>56.261474181772144</v>
          </cell>
        </row>
        <row r="25">
          <cell r="K25"/>
          <cell r="L25"/>
        </row>
        <row r="26">
          <cell r="K26">
            <v>4614</v>
          </cell>
          <cell r="L26">
            <v>29085</v>
          </cell>
        </row>
        <row r="27">
          <cell r="K27">
            <v>18275</v>
          </cell>
          <cell r="L27">
            <v>19934</v>
          </cell>
        </row>
        <row r="28">
          <cell r="K28">
            <v>5711</v>
          </cell>
          <cell r="L28">
            <v>6179</v>
          </cell>
        </row>
        <row r="30">
          <cell r="K30"/>
          <cell r="L30"/>
        </row>
        <row r="31">
          <cell r="K31"/>
          <cell r="L31"/>
        </row>
        <row r="32">
          <cell r="K32"/>
          <cell r="L32"/>
        </row>
        <row r="33">
          <cell r="K33"/>
          <cell r="L33"/>
        </row>
        <row r="34">
          <cell r="K34">
            <v>41</v>
          </cell>
          <cell r="L34">
            <v>59</v>
          </cell>
        </row>
        <row r="35">
          <cell r="K35">
            <v>47264</v>
          </cell>
          <cell r="L35">
            <v>51390</v>
          </cell>
        </row>
        <row r="36">
          <cell r="K36"/>
          <cell r="L36"/>
        </row>
        <row r="37">
          <cell r="K37"/>
          <cell r="L37"/>
        </row>
        <row r="38">
          <cell r="K38">
            <v>21045</v>
          </cell>
          <cell r="L38">
            <v>21126</v>
          </cell>
        </row>
        <row r="39">
          <cell r="K39">
            <v>13.465525184275185</v>
          </cell>
          <cell r="L39">
            <v>11.144991453712887</v>
          </cell>
        </row>
        <row r="40">
          <cell r="K40"/>
          <cell r="L40"/>
        </row>
        <row r="41">
          <cell r="K41">
            <v>157</v>
          </cell>
          <cell r="L41">
            <v>154</v>
          </cell>
        </row>
        <row r="42">
          <cell r="K42">
            <v>27</v>
          </cell>
          <cell r="L42">
            <v>33</v>
          </cell>
        </row>
        <row r="43">
          <cell r="K43">
            <v>3704</v>
          </cell>
          <cell r="L43">
            <v>3394</v>
          </cell>
        </row>
        <row r="45">
          <cell r="K45">
            <v>16712</v>
          </cell>
          <cell r="L45">
            <v>16359</v>
          </cell>
        </row>
        <row r="46">
          <cell r="K46">
            <v>224</v>
          </cell>
          <cell r="L46">
            <v>307</v>
          </cell>
        </row>
        <row r="48">
          <cell r="K48"/>
          <cell r="L48"/>
        </row>
        <row r="49">
          <cell r="K49"/>
          <cell r="L49"/>
        </row>
        <row r="50">
          <cell r="K50"/>
          <cell r="L50">
            <v>634</v>
          </cell>
        </row>
        <row r="51">
          <cell r="K51">
            <v>221</v>
          </cell>
          <cell r="L51">
            <v>245</v>
          </cell>
        </row>
        <row r="52">
          <cell r="K52">
            <v>14329</v>
          </cell>
          <cell r="L52">
            <v>13538</v>
          </cell>
        </row>
        <row r="53">
          <cell r="K53">
            <v>9.1683302620802625</v>
          </cell>
          <cell r="L53">
            <v>7.1419527738504716</v>
          </cell>
        </row>
        <row r="54">
          <cell r="K54">
            <v>476</v>
          </cell>
          <cell r="L54">
            <v>440</v>
          </cell>
        </row>
        <row r="57">
          <cell r="K57"/>
          <cell r="L57"/>
        </row>
        <row r="58">
          <cell r="K58"/>
          <cell r="L58"/>
        </row>
        <row r="59">
          <cell r="K59">
            <v>13345</v>
          </cell>
          <cell r="L59">
            <v>12497</v>
          </cell>
        </row>
        <row r="61">
          <cell r="K61">
            <v>508</v>
          </cell>
          <cell r="L61">
            <v>601</v>
          </cell>
        </row>
        <row r="62">
          <cell r="K62"/>
          <cell r="L62"/>
        </row>
        <row r="63">
          <cell r="K63"/>
          <cell r="L63"/>
        </row>
      </sheetData>
      <sheetData sheetId="103">
        <row r="4">
          <cell r="H4">
            <v>241142</v>
          </cell>
          <cell r="I4">
            <v>247829</v>
          </cell>
          <cell r="J4">
            <v>277166</v>
          </cell>
          <cell r="K4">
            <v>276680</v>
          </cell>
          <cell r="L4">
            <v>331715</v>
          </cell>
        </row>
        <row r="5">
          <cell r="A5" t="str">
            <v>SREB States</v>
          </cell>
          <cell r="B5">
            <v>330</v>
          </cell>
          <cell r="C5">
            <v>46438</v>
          </cell>
          <cell r="D5">
            <v>36614</v>
          </cell>
          <cell r="E5">
            <v>35300</v>
          </cell>
          <cell r="F5">
            <v>35576</v>
          </cell>
          <cell r="G5">
            <v>41656</v>
          </cell>
          <cell r="H5">
            <v>40004</v>
          </cell>
          <cell r="K5">
            <v>38991</v>
          </cell>
          <cell r="L5">
            <v>38873</v>
          </cell>
        </row>
        <row r="6">
          <cell r="K6">
            <v>14.092453375740929</v>
          </cell>
          <cell r="L6">
            <v>11.718794748503987</v>
          </cell>
        </row>
        <row r="7">
          <cell r="K7">
            <v>8625</v>
          </cell>
          <cell r="L7">
            <v>7702</v>
          </cell>
        </row>
        <row r="8">
          <cell r="K8">
            <v>516</v>
          </cell>
          <cell r="L8">
            <v>510</v>
          </cell>
        </row>
        <row r="10">
          <cell r="K10">
            <v>3603</v>
          </cell>
          <cell r="L10">
            <v>3383</v>
          </cell>
        </row>
        <row r="11">
          <cell r="K11">
            <v>5045</v>
          </cell>
          <cell r="L11">
            <v>4340</v>
          </cell>
        </row>
        <row r="12">
          <cell r="K12">
            <v>2100</v>
          </cell>
          <cell r="L12">
            <v>2281</v>
          </cell>
        </row>
        <row r="16">
          <cell r="K16">
            <v>44</v>
          </cell>
          <cell r="L16">
            <v>25</v>
          </cell>
        </row>
        <row r="19">
          <cell r="K19">
            <v>126</v>
          </cell>
          <cell r="L19">
            <v>126</v>
          </cell>
        </row>
        <row r="20">
          <cell r="K20">
            <v>605</v>
          </cell>
          <cell r="L20">
            <v>484</v>
          </cell>
        </row>
        <row r="21">
          <cell r="K21"/>
          <cell r="L21"/>
        </row>
        <row r="22">
          <cell r="K22">
            <v>18327</v>
          </cell>
          <cell r="L22">
            <v>20022</v>
          </cell>
        </row>
        <row r="23">
          <cell r="K23">
            <v>144328</v>
          </cell>
          <cell r="L23">
            <v>195366</v>
          </cell>
        </row>
        <row r="24">
          <cell r="H24">
            <v>34.551840824078759</v>
          </cell>
          <cell r="I24">
            <v>39.020453619229386</v>
          </cell>
          <cell r="J24">
            <v>46.376900485629555</v>
          </cell>
          <cell r="K24">
            <v>52.164233049009688</v>
          </cell>
          <cell r="L24">
            <v>58.895738811931928</v>
          </cell>
        </row>
        <row r="25">
          <cell r="A25" t="str">
            <v>Alaska</v>
          </cell>
          <cell r="B25"/>
          <cell r="K25"/>
          <cell r="L25"/>
        </row>
        <row r="26">
          <cell r="K26">
            <v>8075</v>
          </cell>
          <cell r="L26">
            <v>43922</v>
          </cell>
        </row>
        <row r="27">
          <cell r="K27">
            <v>36169</v>
          </cell>
          <cell r="L27">
            <v>43551</v>
          </cell>
        </row>
        <row r="28">
          <cell r="K28">
            <v>10318</v>
          </cell>
          <cell r="L28">
            <v>10382</v>
          </cell>
        </row>
        <row r="30">
          <cell r="K30"/>
          <cell r="L30"/>
        </row>
        <row r="31">
          <cell r="K31"/>
          <cell r="L31"/>
        </row>
        <row r="32">
          <cell r="K32"/>
          <cell r="L32"/>
        </row>
        <row r="33">
          <cell r="K33"/>
          <cell r="L33"/>
        </row>
        <row r="34">
          <cell r="K34">
            <v>674</v>
          </cell>
          <cell r="L34">
            <v>797</v>
          </cell>
        </row>
        <row r="35">
          <cell r="K35">
            <v>89092</v>
          </cell>
          <cell r="L35">
            <v>96714</v>
          </cell>
        </row>
        <row r="36">
          <cell r="K36"/>
          <cell r="L36"/>
        </row>
        <row r="37">
          <cell r="K37"/>
          <cell r="L37"/>
        </row>
        <row r="38">
          <cell r="K38">
            <v>74058</v>
          </cell>
          <cell r="L38">
            <v>77228</v>
          </cell>
        </row>
        <row r="39">
          <cell r="K39">
            <v>26.766661847621805</v>
          </cell>
          <cell r="L39">
            <v>23.281431349200368</v>
          </cell>
        </row>
        <row r="40">
          <cell r="K40"/>
          <cell r="L40"/>
        </row>
        <row r="41">
          <cell r="J41">
            <v>211</v>
          </cell>
          <cell r="K41">
            <v>225</v>
          </cell>
          <cell r="L41">
            <v>185</v>
          </cell>
        </row>
        <row r="42">
          <cell r="A42" t="str">
            <v>Iowa</v>
          </cell>
          <cell r="B42"/>
          <cell r="I42">
            <v>27</v>
          </cell>
          <cell r="J42">
            <v>19</v>
          </cell>
          <cell r="K42">
            <v>14</v>
          </cell>
          <cell r="L42">
            <v>16</v>
          </cell>
        </row>
        <row r="43">
          <cell r="A43" t="str">
            <v>Kansas</v>
          </cell>
          <cell r="B43"/>
          <cell r="E43">
            <v>279</v>
          </cell>
          <cell r="I43">
            <v>4668</v>
          </cell>
          <cell r="J43">
            <v>4053</v>
          </cell>
          <cell r="K43">
            <v>3636</v>
          </cell>
          <cell r="L43">
            <v>3292</v>
          </cell>
        </row>
        <row r="44">
          <cell r="A44" t="str">
            <v>Michigan</v>
          </cell>
          <cell r="B44"/>
        </row>
        <row r="45">
          <cell r="A45" t="str">
            <v>Minnesota</v>
          </cell>
          <cell r="B45">
            <v>20846</v>
          </cell>
          <cell r="C45">
            <v>37851</v>
          </cell>
          <cell r="D45">
            <v>65163</v>
          </cell>
          <cell r="E45">
            <v>64800</v>
          </cell>
          <cell r="F45">
            <v>66303</v>
          </cell>
          <cell r="G45">
            <v>66497</v>
          </cell>
          <cell r="H45">
            <v>69161</v>
          </cell>
          <cell r="J45">
            <v>69225</v>
          </cell>
          <cell r="K45">
            <v>69567</v>
          </cell>
          <cell r="L45">
            <v>72266</v>
          </cell>
        </row>
        <row r="46">
          <cell r="A46" t="str">
            <v>Missouri</v>
          </cell>
          <cell r="B46"/>
          <cell r="C46">
            <v>2771</v>
          </cell>
          <cell r="D46">
            <v>3229</v>
          </cell>
          <cell r="E46">
            <v>5707</v>
          </cell>
          <cell r="F46">
            <v>240</v>
          </cell>
          <cell r="G46">
            <v>154</v>
          </cell>
          <cell r="H46">
            <v>373</v>
          </cell>
          <cell r="I46">
            <v>733</v>
          </cell>
          <cell r="J46">
            <v>250</v>
          </cell>
          <cell r="K46">
            <v>165</v>
          </cell>
          <cell r="L46">
            <v>173</v>
          </cell>
        </row>
        <row r="47">
          <cell r="A47" t="str">
            <v>Nebraska</v>
          </cell>
          <cell r="B47"/>
        </row>
        <row r="48">
          <cell r="A48" t="str">
            <v>North Dakota</v>
          </cell>
          <cell r="B48"/>
          <cell r="K48"/>
          <cell r="L48"/>
        </row>
        <row r="49">
          <cell r="K49"/>
          <cell r="L49"/>
        </row>
        <row r="50">
          <cell r="K50"/>
          <cell r="L50">
            <v>806</v>
          </cell>
        </row>
        <row r="51">
          <cell r="K51">
            <v>451</v>
          </cell>
          <cell r="L51">
            <v>490</v>
          </cell>
        </row>
        <row r="52">
          <cell r="K52">
            <v>19303</v>
          </cell>
          <cell r="L52">
            <v>20248</v>
          </cell>
        </row>
        <row r="53">
          <cell r="K53">
            <v>6.9766517276275835</v>
          </cell>
          <cell r="L53">
            <v>6.1040350903637162</v>
          </cell>
        </row>
        <row r="54">
          <cell r="K54">
            <v>1135</v>
          </cell>
          <cell r="L54">
            <v>1194</v>
          </cell>
        </row>
        <row r="57">
          <cell r="K57"/>
          <cell r="L57"/>
        </row>
        <row r="58">
          <cell r="K58"/>
          <cell r="L58"/>
        </row>
        <row r="59">
          <cell r="K59">
            <v>16924</v>
          </cell>
          <cell r="L59">
            <v>17503</v>
          </cell>
        </row>
        <row r="61">
          <cell r="K61">
            <v>1244</v>
          </cell>
          <cell r="L61">
            <v>1551</v>
          </cell>
        </row>
        <row r="62">
          <cell r="K62"/>
          <cell r="L62"/>
        </row>
        <row r="63">
          <cell r="K63"/>
          <cell r="L63"/>
        </row>
      </sheetData>
      <sheetData sheetId="104">
        <row r="4">
          <cell r="K4">
            <v>390925</v>
          </cell>
          <cell r="L4">
            <v>469706</v>
          </cell>
        </row>
        <row r="5">
          <cell r="K5">
            <v>73618</v>
          </cell>
          <cell r="L5">
            <v>77766</v>
          </cell>
        </row>
        <row r="6">
          <cell r="K6">
            <v>18.831745219671291</v>
          </cell>
          <cell r="L6">
            <v>16.556313949576971</v>
          </cell>
        </row>
        <row r="7">
          <cell r="K7">
            <v>15308</v>
          </cell>
          <cell r="L7">
            <v>15491</v>
          </cell>
        </row>
        <row r="8">
          <cell r="K8">
            <v>756</v>
          </cell>
          <cell r="L8">
            <v>762</v>
          </cell>
        </row>
        <row r="10">
          <cell r="K10">
            <v>5577</v>
          </cell>
          <cell r="L10">
            <v>5769</v>
          </cell>
        </row>
        <row r="11">
          <cell r="D11">
            <v>11712</v>
          </cell>
          <cell r="E11">
            <v>10291</v>
          </cell>
          <cell r="F11">
            <v>10650</v>
          </cell>
          <cell r="G11">
            <v>10781</v>
          </cell>
          <cell r="H11">
            <v>8416</v>
          </cell>
          <cell r="I11">
            <v>7264</v>
          </cell>
          <cell r="J11">
            <v>6654</v>
          </cell>
          <cell r="K11">
            <v>5988</v>
          </cell>
          <cell r="L11">
            <v>5193</v>
          </cell>
        </row>
        <row r="12">
          <cell r="A12" t="str">
            <v>Kentucky</v>
          </cell>
          <cell r="B12">
            <v>344</v>
          </cell>
          <cell r="E12">
            <v>1703</v>
          </cell>
          <cell r="F12">
            <v>1647</v>
          </cell>
          <cell r="G12">
            <v>1605</v>
          </cell>
          <cell r="H12">
            <v>1726</v>
          </cell>
          <cell r="I12">
            <v>1959</v>
          </cell>
          <cell r="J12">
            <v>2072</v>
          </cell>
          <cell r="K12">
            <v>2158</v>
          </cell>
          <cell r="L12">
            <v>2353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6">
          <cell r="K16">
            <v>66</v>
          </cell>
          <cell r="L16">
            <v>43</v>
          </cell>
        </row>
        <row r="19">
          <cell r="K19">
            <v>136</v>
          </cell>
          <cell r="L19">
            <v>145</v>
          </cell>
        </row>
        <row r="20">
          <cell r="K20">
            <v>595</v>
          </cell>
          <cell r="L20">
            <v>511</v>
          </cell>
        </row>
        <row r="22">
          <cell r="K22">
            <v>43034</v>
          </cell>
          <cell r="L22">
            <v>47499</v>
          </cell>
        </row>
        <row r="23">
          <cell r="K23">
            <v>203129</v>
          </cell>
          <cell r="L23">
            <v>272044</v>
          </cell>
        </row>
        <row r="24">
          <cell r="K24">
            <v>51.961117861482386</v>
          </cell>
          <cell r="L24">
            <v>57.917931642346488</v>
          </cell>
        </row>
        <row r="25">
          <cell r="K25"/>
          <cell r="L25"/>
        </row>
        <row r="26">
          <cell r="K26">
            <v>8266</v>
          </cell>
          <cell r="L26">
            <v>65162</v>
          </cell>
        </row>
        <row r="27">
          <cell r="K27">
            <v>49577</v>
          </cell>
          <cell r="L27">
            <v>60239</v>
          </cell>
        </row>
        <row r="28">
          <cell r="B28">
            <v>16872</v>
          </cell>
          <cell r="C28">
            <v>28180</v>
          </cell>
          <cell r="D28">
            <v>29762</v>
          </cell>
          <cell r="E28">
            <v>29117</v>
          </cell>
          <cell r="F28">
            <v>31499</v>
          </cell>
          <cell r="G28">
            <v>38540</v>
          </cell>
          <cell r="H28">
            <v>15481</v>
          </cell>
          <cell r="I28">
            <v>16119</v>
          </cell>
          <cell r="J28">
            <v>14771</v>
          </cell>
          <cell r="K28">
            <v>15310</v>
          </cell>
          <cell r="L28">
            <v>15673</v>
          </cell>
        </row>
        <row r="29">
          <cell r="A29" t="str">
            <v>Hawaii</v>
          </cell>
          <cell r="K29"/>
          <cell r="L29"/>
        </row>
        <row r="30">
          <cell r="K30"/>
          <cell r="L30"/>
        </row>
        <row r="31">
          <cell r="K31"/>
          <cell r="L31"/>
        </row>
        <row r="32">
          <cell r="K32"/>
          <cell r="L32"/>
        </row>
        <row r="33">
          <cell r="K33"/>
          <cell r="L33"/>
        </row>
        <row r="34">
          <cell r="K34">
            <v>709</v>
          </cell>
          <cell r="L34">
            <v>846</v>
          </cell>
        </row>
        <row r="35">
          <cell r="K35">
            <v>129267</v>
          </cell>
          <cell r="L35">
            <v>130124</v>
          </cell>
        </row>
        <row r="36">
          <cell r="K36"/>
          <cell r="L36"/>
        </row>
        <row r="37">
          <cell r="K37"/>
          <cell r="L37"/>
        </row>
        <row r="38">
          <cell r="K38">
            <v>81271</v>
          </cell>
          <cell r="L38">
            <v>86817</v>
          </cell>
        </row>
        <row r="39">
          <cell r="K39">
            <v>20.789409733324806</v>
          </cell>
          <cell r="L39">
            <v>18.483263999182466</v>
          </cell>
        </row>
        <row r="40">
          <cell r="K40"/>
          <cell r="L40"/>
        </row>
        <row r="41">
          <cell r="K41">
            <v>377</v>
          </cell>
          <cell r="L41">
            <v>334</v>
          </cell>
        </row>
        <row r="42">
          <cell r="K42">
            <v>41</v>
          </cell>
          <cell r="L42">
            <v>49</v>
          </cell>
        </row>
        <row r="43">
          <cell r="K43">
            <v>6131</v>
          </cell>
          <cell r="L43">
            <v>5877</v>
          </cell>
        </row>
        <row r="44">
          <cell r="K44"/>
          <cell r="L44"/>
        </row>
        <row r="45">
          <cell r="K45">
            <v>73700</v>
          </cell>
          <cell r="L45">
            <v>78077</v>
          </cell>
        </row>
        <row r="46">
          <cell r="K46">
            <v>359</v>
          </cell>
          <cell r="L46">
            <v>444</v>
          </cell>
        </row>
        <row r="48">
          <cell r="K48"/>
          <cell r="L48"/>
        </row>
        <row r="49">
          <cell r="K49"/>
          <cell r="L49"/>
        </row>
        <row r="50">
          <cell r="K50"/>
          <cell r="L50">
            <v>1311</v>
          </cell>
        </row>
        <row r="51">
          <cell r="K51">
            <v>663</v>
          </cell>
          <cell r="L51">
            <v>725</v>
          </cell>
        </row>
        <row r="52">
          <cell r="K52">
            <v>32907</v>
          </cell>
          <cell r="L52">
            <v>33079</v>
          </cell>
        </row>
        <row r="53">
          <cell r="K53">
            <v>8.4177271855215192</v>
          </cell>
          <cell r="L53">
            <v>7.0424904088940741</v>
          </cell>
        </row>
        <row r="54">
          <cell r="K54">
            <v>1496</v>
          </cell>
          <cell r="L54">
            <v>1534</v>
          </cell>
        </row>
        <row r="57">
          <cell r="K57"/>
          <cell r="L57"/>
        </row>
        <row r="58">
          <cell r="K58"/>
          <cell r="L58"/>
        </row>
        <row r="59">
          <cell r="K59">
            <v>29794</v>
          </cell>
          <cell r="L59">
            <v>29557</v>
          </cell>
        </row>
        <row r="61">
          <cell r="K61">
            <v>1617</v>
          </cell>
          <cell r="L61">
            <v>1988</v>
          </cell>
        </row>
        <row r="62">
          <cell r="K62"/>
          <cell r="L62"/>
        </row>
        <row r="63">
          <cell r="K63"/>
          <cell r="L63"/>
        </row>
      </sheetData>
      <sheetData sheetId="105">
        <row r="4">
          <cell r="K4">
            <v>227823</v>
          </cell>
          <cell r="L4">
            <v>266521</v>
          </cell>
        </row>
        <row r="5">
          <cell r="K5">
            <v>42967</v>
          </cell>
          <cell r="L5">
            <v>45028</v>
          </cell>
        </row>
        <row r="6">
          <cell r="K6">
            <v>18.859816612018978</v>
          </cell>
          <cell r="L6">
            <v>16.894728745577272</v>
          </cell>
        </row>
        <row r="7">
          <cell r="K7">
            <v>9559</v>
          </cell>
          <cell r="L7">
            <v>9917</v>
          </cell>
        </row>
        <row r="8">
          <cell r="K8">
            <v>497</v>
          </cell>
          <cell r="L8">
            <v>497</v>
          </cell>
        </row>
        <row r="10">
          <cell r="K10">
            <v>3337</v>
          </cell>
          <cell r="L10">
            <v>3483</v>
          </cell>
        </row>
        <row r="11">
          <cell r="K11">
            <v>2438</v>
          </cell>
          <cell r="L11">
            <v>2008</v>
          </cell>
        </row>
        <row r="12">
          <cell r="K12">
            <v>1619</v>
          </cell>
          <cell r="L12">
            <v>1737</v>
          </cell>
        </row>
        <row r="16">
          <cell r="K16">
            <v>17</v>
          </cell>
          <cell r="L16">
            <v>12</v>
          </cell>
        </row>
        <row r="19">
          <cell r="K19">
            <v>112</v>
          </cell>
          <cell r="L19">
            <v>110</v>
          </cell>
        </row>
        <row r="20">
          <cell r="K20">
            <v>198</v>
          </cell>
          <cell r="L20">
            <v>153</v>
          </cell>
        </row>
        <row r="22">
          <cell r="K22">
            <v>25190</v>
          </cell>
          <cell r="L22">
            <v>27111</v>
          </cell>
        </row>
        <row r="23">
          <cell r="K23">
            <v>127426</v>
          </cell>
          <cell r="L23">
            <v>162078</v>
          </cell>
        </row>
        <row r="24">
          <cell r="K24">
            <v>55.9320173994724</v>
          </cell>
          <cell r="L24">
            <v>60.81246881108806</v>
          </cell>
        </row>
        <row r="25">
          <cell r="C25"/>
          <cell r="D25"/>
          <cell r="K25"/>
          <cell r="L25"/>
        </row>
        <row r="26">
          <cell r="B26">
            <v>56950</v>
          </cell>
          <cell r="C26">
            <v>132184</v>
          </cell>
          <cell r="D26">
            <v>8694</v>
          </cell>
          <cell r="E26">
            <v>10088</v>
          </cell>
          <cell r="F26">
            <v>10187</v>
          </cell>
          <cell r="G26">
            <v>9229</v>
          </cell>
          <cell r="H26">
            <v>4681</v>
          </cell>
          <cell r="I26">
            <v>4557</v>
          </cell>
          <cell r="J26">
            <v>1715</v>
          </cell>
          <cell r="K26">
            <v>4264</v>
          </cell>
          <cell r="L26">
            <v>37110</v>
          </cell>
        </row>
        <row r="27">
          <cell r="A27" t="str">
            <v>California</v>
          </cell>
          <cell r="B27">
            <v>313</v>
          </cell>
          <cell r="K27">
            <v>20143</v>
          </cell>
          <cell r="L27">
            <v>24471</v>
          </cell>
        </row>
        <row r="28">
          <cell r="K28">
            <v>10438</v>
          </cell>
          <cell r="L28">
            <v>10348</v>
          </cell>
        </row>
        <row r="29">
          <cell r="K29"/>
          <cell r="L29"/>
        </row>
        <row r="30">
          <cell r="K30"/>
          <cell r="L30"/>
        </row>
        <row r="31">
          <cell r="K31"/>
          <cell r="L31"/>
        </row>
        <row r="32">
          <cell r="K32"/>
          <cell r="L32"/>
        </row>
        <row r="33">
          <cell r="K33"/>
          <cell r="L33"/>
        </row>
        <row r="34">
          <cell r="K34">
            <v>535</v>
          </cell>
          <cell r="L34">
            <v>553</v>
          </cell>
        </row>
        <row r="35">
          <cell r="K35">
            <v>92046</v>
          </cell>
          <cell r="L35">
            <v>89596</v>
          </cell>
        </row>
        <row r="36">
          <cell r="K36"/>
          <cell r="L36"/>
        </row>
        <row r="37">
          <cell r="K37"/>
          <cell r="L37"/>
        </row>
        <row r="38">
          <cell r="K38">
            <v>37866</v>
          </cell>
          <cell r="L38">
            <v>40334</v>
          </cell>
        </row>
        <row r="39">
          <cell r="K39">
            <v>16.620797724549323</v>
          </cell>
          <cell r="L39">
            <v>15.133516683488354</v>
          </cell>
        </row>
        <row r="40">
          <cell r="K40"/>
          <cell r="L40"/>
        </row>
        <row r="41">
          <cell r="K41">
            <v>314</v>
          </cell>
          <cell r="L41">
            <v>262</v>
          </cell>
        </row>
        <row r="42">
          <cell r="K42">
            <v>28</v>
          </cell>
          <cell r="L42">
            <v>33</v>
          </cell>
        </row>
        <row r="43">
          <cell r="K43">
            <v>2383</v>
          </cell>
          <cell r="L43">
            <v>2559</v>
          </cell>
        </row>
        <row r="44">
          <cell r="K44"/>
          <cell r="L44"/>
        </row>
        <row r="45">
          <cell r="K45">
            <v>34367</v>
          </cell>
          <cell r="L45">
            <v>36128</v>
          </cell>
        </row>
        <row r="46">
          <cell r="K46">
            <v>205</v>
          </cell>
          <cell r="L46">
            <v>229</v>
          </cell>
        </row>
        <row r="48">
          <cell r="K48"/>
          <cell r="L48"/>
        </row>
        <row r="49">
          <cell r="K49"/>
          <cell r="L49"/>
        </row>
        <row r="50">
          <cell r="K50"/>
          <cell r="L50">
            <v>518</v>
          </cell>
        </row>
        <row r="51">
          <cell r="K51">
            <v>569</v>
          </cell>
          <cell r="L51">
            <v>605</v>
          </cell>
        </row>
        <row r="52">
          <cell r="K52">
            <v>19564</v>
          </cell>
          <cell r="L52">
            <v>19081</v>
          </cell>
        </row>
        <row r="53">
          <cell r="K53">
            <v>8.5873682639593021</v>
          </cell>
          <cell r="L53">
            <v>7.1592857598463162</v>
          </cell>
        </row>
        <row r="54">
          <cell r="K54">
            <v>899</v>
          </cell>
          <cell r="L54">
            <v>886</v>
          </cell>
        </row>
        <row r="57">
          <cell r="K57"/>
          <cell r="L57"/>
        </row>
        <row r="58">
          <cell r="K58"/>
          <cell r="L58"/>
        </row>
        <row r="59">
          <cell r="K59">
            <v>17728</v>
          </cell>
          <cell r="L59">
            <v>17041</v>
          </cell>
        </row>
        <row r="61">
          <cell r="K61">
            <v>937</v>
          </cell>
          <cell r="L61">
            <v>1154</v>
          </cell>
        </row>
        <row r="62">
          <cell r="K62"/>
          <cell r="L62"/>
        </row>
        <row r="63">
          <cell r="K63"/>
          <cell r="L63"/>
        </row>
      </sheetData>
      <sheetData sheetId="106">
        <row r="4">
          <cell r="K4">
            <v>88746</v>
          </cell>
          <cell r="L4">
            <v>100244</v>
          </cell>
        </row>
        <row r="5">
          <cell r="K5">
            <v>15459</v>
          </cell>
          <cell r="L5">
            <v>15403</v>
          </cell>
        </row>
        <row r="6">
          <cell r="K6">
            <v>17.419376647961599</v>
          </cell>
          <cell r="L6">
            <v>15.36550816008938</v>
          </cell>
        </row>
        <row r="7">
          <cell r="K7">
            <v>3951</v>
          </cell>
          <cell r="L7">
            <v>3876</v>
          </cell>
        </row>
        <row r="8">
          <cell r="K8">
            <v>207</v>
          </cell>
          <cell r="L8">
            <v>194</v>
          </cell>
        </row>
        <row r="10">
          <cell r="K10">
            <v>674</v>
          </cell>
          <cell r="L10">
            <v>550</v>
          </cell>
        </row>
        <row r="11">
          <cell r="K11">
            <v>2506</v>
          </cell>
          <cell r="L11">
            <v>2193</v>
          </cell>
        </row>
        <row r="12">
          <cell r="K12">
            <v>235</v>
          </cell>
          <cell r="L12">
            <v>291</v>
          </cell>
        </row>
        <row r="16">
          <cell r="K16">
            <v>48</v>
          </cell>
          <cell r="L16">
            <v>30</v>
          </cell>
        </row>
        <row r="19">
          <cell r="K19">
            <v>8</v>
          </cell>
          <cell r="L19">
            <v>10</v>
          </cell>
        </row>
        <row r="20">
          <cell r="K20">
            <v>233</v>
          </cell>
          <cell r="L20">
            <v>179</v>
          </cell>
        </row>
        <row r="22">
          <cell r="K22">
            <v>7597</v>
          </cell>
          <cell r="L22">
            <v>8080</v>
          </cell>
        </row>
        <row r="23">
          <cell r="K23">
            <v>35065</v>
          </cell>
          <cell r="L23">
            <v>45263</v>
          </cell>
        </row>
        <row r="24">
          <cell r="K24">
            <v>39.511639961237691</v>
          </cell>
          <cell r="L24">
            <v>45.152827101871438</v>
          </cell>
        </row>
        <row r="25">
          <cell r="K25"/>
          <cell r="L25"/>
        </row>
        <row r="26">
          <cell r="K26">
            <v>3077</v>
          </cell>
          <cell r="L26">
            <v>9140</v>
          </cell>
        </row>
        <row r="27">
          <cell r="K27">
            <v>17216</v>
          </cell>
          <cell r="L27">
            <v>20082</v>
          </cell>
        </row>
        <row r="28">
          <cell r="K28">
            <v>1516</v>
          </cell>
          <cell r="L28">
            <v>1647</v>
          </cell>
        </row>
        <row r="29">
          <cell r="K29"/>
          <cell r="L29"/>
        </row>
        <row r="30">
          <cell r="K30"/>
          <cell r="L30"/>
        </row>
        <row r="31">
          <cell r="K31"/>
          <cell r="L31"/>
        </row>
        <row r="32">
          <cell r="K32"/>
          <cell r="L32"/>
        </row>
        <row r="33">
          <cell r="K33"/>
          <cell r="L33"/>
        </row>
        <row r="34">
          <cell r="K34">
            <v>107</v>
          </cell>
          <cell r="L34">
            <v>139</v>
          </cell>
        </row>
        <row r="35">
          <cell r="K35">
            <v>13149</v>
          </cell>
          <cell r="L35">
            <v>14255</v>
          </cell>
        </row>
        <row r="36">
          <cell r="K36"/>
          <cell r="L36"/>
        </row>
        <row r="37">
          <cell r="K37"/>
          <cell r="L37"/>
        </row>
        <row r="38">
          <cell r="K38">
            <v>31090</v>
          </cell>
          <cell r="L38">
            <v>31891</v>
          </cell>
        </row>
        <row r="39">
          <cell r="K39">
            <v>35.03256484799315</v>
          </cell>
          <cell r="L39">
            <v>31.813375364111568</v>
          </cell>
        </row>
        <row r="40">
          <cell r="K40"/>
          <cell r="L40"/>
        </row>
        <row r="41">
          <cell r="K41">
            <v>12</v>
          </cell>
          <cell r="L41">
            <v>19</v>
          </cell>
        </row>
        <row r="42">
          <cell r="K42">
            <v>5</v>
          </cell>
          <cell r="L42">
            <v>5</v>
          </cell>
        </row>
        <row r="43">
          <cell r="K43">
            <v>2515</v>
          </cell>
          <cell r="L43">
            <v>2112</v>
          </cell>
        </row>
        <row r="44">
          <cell r="K44"/>
          <cell r="L44"/>
        </row>
        <row r="45">
          <cell r="K45">
            <v>28446</v>
          </cell>
          <cell r="L45">
            <v>29297</v>
          </cell>
        </row>
        <row r="46">
          <cell r="K46">
            <v>96</v>
          </cell>
          <cell r="L46">
            <v>115</v>
          </cell>
        </row>
        <row r="48">
          <cell r="K48"/>
          <cell r="L48"/>
        </row>
        <row r="49">
          <cell r="K49"/>
          <cell r="L49"/>
        </row>
        <row r="50">
          <cell r="K50"/>
          <cell r="L50">
            <v>318</v>
          </cell>
        </row>
        <row r="51">
          <cell r="K51">
            <v>16</v>
          </cell>
          <cell r="L51">
            <v>25</v>
          </cell>
        </row>
        <row r="52">
          <cell r="K52">
            <v>7132</v>
          </cell>
          <cell r="L52">
            <v>7687</v>
          </cell>
        </row>
        <row r="53">
          <cell r="K53">
            <v>8.0364185428075636</v>
          </cell>
          <cell r="L53">
            <v>7.6682893739276174</v>
          </cell>
        </row>
        <row r="54">
          <cell r="K54">
            <v>269</v>
          </cell>
          <cell r="L54">
            <v>288</v>
          </cell>
        </row>
        <row r="57">
          <cell r="K57"/>
          <cell r="L57"/>
        </row>
        <row r="58">
          <cell r="K58"/>
          <cell r="L58"/>
        </row>
        <row r="59">
          <cell r="K59">
            <v>6481</v>
          </cell>
          <cell r="L59">
            <v>6923</v>
          </cell>
        </row>
        <row r="61">
          <cell r="K61">
            <v>382</v>
          </cell>
          <cell r="L61">
            <v>476</v>
          </cell>
        </row>
        <row r="62">
          <cell r="K62"/>
          <cell r="L62"/>
        </row>
        <row r="63">
          <cell r="K63"/>
          <cell r="L63"/>
        </row>
      </sheetData>
      <sheetData sheetId="107">
        <row r="4">
          <cell r="K4">
            <v>43330</v>
          </cell>
          <cell r="L4">
            <v>62738</v>
          </cell>
        </row>
        <row r="5">
          <cell r="K5">
            <v>9374</v>
          </cell>
          <cell r="L5">
            <v>10973</v>
          </cell>
        </row>
        <row r="6">
          <cell r="K6">
            <v>21.633971843987997</v>
          </cell>
          <cell r="L6">
            <v>17.490197328572794</v>
          </cell>
        </row>
        <row r="7">
          <cell r="K7">
            <v>737</v>
          </cell>
          <cell r="L7">
            <v>674</v>
          </cell>
        </row>
        <row r="8">
          <cell r="K8">
            <v>12</v>
          </cell>
          <cell r="L8">
            <v>24</v>
          </cell>
        </row>
        <row r="10">
          <cell r="K10">
            <v>1093</v>
          </cell>
          <cell r="L10">
            <v>1272</v>
          </cell>
        </row>
        <row r="11">
          <cell r="K11">
            <v>745</v>
          </cell>
          <cell r="L11">
            <v>741</v>
          </cell>
        </row>
        <row r="12">
          <cell r="K12">
            <v>160</v>
          </cell>
          <cell r="L12">
            <v>179</v>
          </cell>
        </row>
        <row r="16">
          <cell r="K16">
            <v>1</v>
          </cell>
          <cell r="L16">
            <v>1</v>
          </cell>
        </row>
        <row r="19">
          <cell r="K19">
            <v>10</v>
          </cell>
          <cell r="L19">
            <v>16</v>
          </cell>
        </row>
        <row r="20">
          <cell r="K20">
            <v>128</v>
          </cell>
          <cell r="L20">
            <v>131</v>
          </cell>
        </row>
        <row r="22">
          <cell r="K22">
            <v>6488</v>
          </cell>
          <cell r="L22">
            <v>7935</v>
          </cell>
        </row>
        <row r="23">
          <cell r="K23">
            <v>23614</v>
          </cell>
          <cell r="L23">
            <v>39613</v>
          </cell>
        </row>
        <row r="24">
          <cell r="K24">
            <v>54.498038310639288</v>
          </cell>
          <cell r="L24">
            <v>63.14036150339507</v>
          </cell>
        </row>
        <row r="25">
          <cell r="K25"/>
          <cell r="L25"/>
        </row>
        <row r="26">
          <cell r="K26">
            <v>307</v>
          </cell>
          <cell r="L26">
            <v>11931</v>
          </cell>
        </row>
        <row r="27">
          <cell r="K27">
            <v>7917</v>
          </cell>
          <cell r="L27">
            <v>10483</v>
          </cell>
        </row>
        <row r="28">
          <cell r="K28">
            <v>1904</v>
          </cell>
          <cell r="L28">
            <v>2072</v>
          </cell>
        </row>
        <row r="29">
          <cell r="K29"/>
          <cell r="L29"/>
        </row>
        <row r="30">
          <cell r="K30"/>
          <cell r="L30"/>
        </row>
        <row r="31">
          <cell r="K31"/>
          <cell r="L31"/>
        </row>
        <row r="32">
          <cell r="K32"/>
          <cell r="L32"/>
        </row>
        <row r="33">
          <cell r="K33"/>
          <cell r="L33"/>
        </row>
        <row r="34">
          <cell r="K34">
            <v>10</v>
          </cell>
          <cell r="L34">
            <v>96</v>
          </cell>
        </row>
        <row r="35">
          <cell r="K35">
            <v>13476</v>
          </cell>
          <cell r="L35">
            <v>15031</v>
          </cell>
        </row>
        <row r="36">
          <cell r="K36"/>
          <cell r="L36"/>
        </row>
        <row r="37">
          <cell r="K37"/>
          <cell r="L37"/>
        </row>
        <row r="38">
          <cell r="K38">
            <v>6671</v>
          </cell>
          <cell r="L38">
            <v>8365</v>
          </cell>
        </row>
        <row r="39">
          <cell r="K39">
            <v>15.395799676898223</v>
          </cell>
          <cell r="L39">
            <v>13.333227071312443</v>
          </cell>
        </row>
        <row r="40">
          <cell r="K40"/>
          <cell r="L40"/>
        </row>
        <row r="41">
          <cell r="K41">
            <v>27</v>
          </cell>
          <cell r="L41">
            <v>30</v>
          </cell>
        </row>
        <row r="42">
          <cell r="K42">
            <v>5</v>
          </cell>
          <cell r="L42">
            <v>7</v>
          </cell>
        </row>
        <row r="43">
          <cell r="K43">
            <v>582</v>
          </cell>
          <cell r="L43">
            <v>636</v>
          </cell>
        </row>
        <row r="44">
          <cell r="K44"/>
          <cell r="L44"/>
        </row>
        <row r="45">
          <cell r="K45">
            <v>5995</v>
          </cell>
          <cell r="L45">
            <v>7235</v>
          </cell>
        </row>
        <row r="46">
          <cell r="K46">
            <v>27</v>
          </cell>
          <cell r="L46">
            <v>57</v>
          </cell>
        </row>
        <row r="48">
          <cell r="K48"/>
          <cell r="L48"/>
        </row>
        <row r="49">
          <cell r="K49"/>
          <cell r="L49"/>
        </row>
        <row r="50">
          <cell r="K50"/>
          <cell r="L50">
            <v>356</v>
          </cell>
        </row>
        <row r="51">
          <cell r="K51">
            <v>35</v>
          </cell>
          <cell r="L51">
            <v>44</v>
          </cell>
        </row>
        <row r="52">
          <cell r="K52">
            <v>3671</v>
          </cell>
          <cell r="L52">
            <v>3787</v>
          </cell>
        </row>
        <row r="53">
          <cell r="K53">
            <v>8.4721901684744978</v>
          </cell>
          <cell r="L53">
            <v>6.0362140967196911</v>
          </cell>
        </row>
        <row r="54">
          <cell r="K54">
            <v>241</v>
          </cell>
          <cell r="L54">
            <v>279</v>
          </cell>
        </row>
        <row r="57">
          <cell r="K57"/>
          <cell r="L57"/>
        </row>
        <row r="58">
          <cell r="K58"/>
          <cell r="L58"/>
        </row>
        <row r="59">
          <cell r="K59">
            <v>3233</v>
          </cell>
          <cell r="L59">
            <v>3251</v>
          </cell>
        </row>
        <row r="61">
          <cell r="K61">
            <v>197</v>
          </cell>
          <cell r="L61">
            <v>257</v>
          </cell>
        </row>
        <row r="62">
          <cell r="K62"/>
          <cell r="L62"/>
        </row>
        <row r="63">
          <cell r="K63"/>
          <cell r="L63"/>
        </row>
      </sheetData>
      <sheetData sheetId="108"/>
      <sheetData sheetId="109"/>
      <sheetData sheetId="110">
        <row r="4">
          <cell r="K4">
            <v>19678</v>
          </cell>
          <cell r="L4">
            <v>74145</v>
          </cell>
        </row>
        <row r="5">
          <cell r="K5">
            <v>4725</v>
          </cell>
          <cell r="L5">
            <v>5205</v>
          </cell>
        </row>
        <row r="6">
          <cell r="K6">
            <v>24.011586543347903</v>
          </cell>
          <cell r="L6">
            <v>7.020028322880842</v>
          </cell>
        </row>
        <row r="7">
          <cell r="K7"/>
          <cell r="L7"/>
        </row>
        <row r="8">
          <cell r="K8">
            <v>799</v>
          </cell>
          <cell r="L8">
            <v>798</v>
          </cell>
        </row>
        <row r="10">
          <cell r="K10">
            <v>3926</v>
          </cell>
          <cell r="L10">
            <v>4407</v>
          </cell>
        </row>
        <row r="11">
          <cell r="K11"/>
          <cell r="L11"/>
        </row>
        <row r="12">
          <cell r="K12"/>
          <cell r="L12"/>
        </row>
        <row r="13">
          <cell r="K13"/>
          <cell r="L13"/>
        </row>
        <row r="14">
          <cell r="K14"/>
          <cell r="L14"/>
        </row>
        <row r="15">
          <cell r="K15"/>
          <cell r="L15"/>
        </row>
        <row r="16">
          <cell r="K16"/>
          <cell r="L16"/>
        </row>
        <row r="17">
          <cell r="K17"/>
          <cell r="L17"/>
        </row>
        <row r="18">
          <cell r="K18"/>
          <cell r="L18"/>
        </row>
        <row r="19">
          <cell r="K19"/>
          <cell r="L19"/>
        </row>
        <row r="20">
          <cell r="K20"/>
          <cell r="L20"/>
        </row>
        <row r="21">
          <cell r="K21"/>
          <cell r="L21"/>
        </row>
        <row r="22">
          <cell r="K22"/>
          <cell r="L22"/>
        </row>
        <row r="23">
          <cell r="K23">
            <v>12670</v>
          </cell>
          <cell r="L23">
            <v>66571</v>
          </cell>
        </row>
        <row r="24">
          <cell r="K24">
            <v>64.386624656977332</v>
          </cell>
          <cell r="L24">
            <v>89.784880976465033</v>
          </cell>
        </row>
        <row r="25">
          <cell r="K25"/>
          <cell r="L25"/>
        </row>
        <row r="26">
          <cell r="K26"/>
          <cell r="L26">
            <v>53993</v>
          </cell>
        </row>
        <row r="27">
          <cell r="K27"/>
          <cell r="L27"/>
        </row>
        <row r="28">
          <cell r="K28">
            <v>12670</v>
          </cell>
          <cell r="L28">
            <v>12578</v>
          </cell>
        </row>
        <row r="29">
          <cell r="K29"/>
          <cell r="L29"/>
        </row>
        <row r="30">
          <cell r="K30"/>
          <cell r="L30"/>
        </row>
        <row r="31">
          <cell r="K31"/>
          <cell r="L31"/>
        </row>
        <row r="32">
          <cell r="K32"/>
          <cell r="L32"/>
        </row>
        <row r="33">
          <cell r="K33"/>
          <cell r="L33"/>
        </row>
        <row r="34">
          <cell r="K34"/>
          <cell r="L34"/>
        </row>
        <row r="35">
          <cell r="K35"/>
          <cell r="L35"/>
        </row>
        <row r="36">
          <cell r="K36"/>
          <cell r="L36"/>
        </row>
        <row r="37">
          <cell r="K37"/>
          <cell r="L37"/>
        </row>
        <row r="38">
          <cell r="K38">
            <v>672</v>
          </cell>
          <cell r="L38">
            <v>735</v>
          </cell>
        </row>
        <row r="39">
          <cell r="K39">
            <v>3.4149811972761457</v>
          </cell>
          <cell r="L39">
            <v>0.99130082945579601</v>
          </cell>
        </row>
        <row r="40">
          <cell r="K40"/>
          <cell r="L40"/>
        </row>
        <row r="41">
          <cell r="K41"/>
          <cell r="L41"/>
        </row>
        <row r="42">
          <cell r="K42"/>
          <cell r="L42"/>
        </row>
        <row r="43">
          <cell r="K43"/>
          <cell r="L43"/>
        </row>
        <row r="44">
          <cell r="K44"/>
          <cell r="L44"/>
        </row>
        <row r="45">
          <cell r="K45"/>
          <cell r="L45"/>
        </row>
        <row r="46">
          <cell r="K46"/>
          <cell r="L46"/>
        </row>
        <row r="47">
          <cell r="K47"/>
          <cell r="L47"/>
        </row>
        <row r="48">
          <cell r="K48"/>
          <cell r="L48"/>
        </row>
        <row r="49">
          <cell r="K49"/>
          <cell r="L49"/>
        </row>
        <row r="50">
          <cell r="K50"/>
          <cell r="L50"/>
        </row>
        <row r="51">
          <cell r="K51">
            <v>672</v>
          </cell>
          <cell r="L51">
            <v>735</v>
          </cell>
        </row>
        <row r="52">
          <cell r="K52">
            <v>1611</v>
          </cell>
          <cell r="L52">
            <v>1634</v>
          </cell>
        </row>
        <row r="53">
          <cell r="K53">
            <v>8.186807602398618</v>
          </cell>
          <cell r="L53">
            <v>2.2037898711983273</v>
          </cell>
        </row>
        <row r="54">
          <cell r="K54">
            <v>1611</v>
          </cell>
          <cell r="L54">
            <v>1634</v>
          </cell>
        </row>
        <row r="55">
          <cell r="K55"/>
          <cell r="L55"/>
        </row>
        <row r="56">
          <cell r="K56"/>
          <cell r="L56"/>
        </row>
        <row r="57">
          <cell r="K57"/>
          <cell r="L57"/>
        </row>
        <row r="58">
          <cell r="K58"/>
          <cell r="L58"/>
        </row>
        <row r="59">
          <cell r="K59"/>
          <cell r="L59"/>
        </row>
        <row r="60">
          <cell r="K60"/>
          <cell r="L60"/>
        </row>
        <row r="61">
          <cell r="K61"/>
          <cell r="L61"/>
        </row>
        <row r="62">
          <cell r="K62"/>
          <cell r="L62"/>
        </row>
        <row r="63">
          <cell r="K63"/>
          <cell r="L63"/>
        </row>
      </sheetData>
      <sheetData sheetId="111">
        <row r="1">
          <cell r="A1" t="str">
            <v>Distance Education, Degree-Granting, 4-Year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243149</v>
          </cell>
          <cell r="C4">
            <v>621892</v>
          </cell>
          <cell r="D4">
            <v>354729</v>
          </cell>
          <cell r="E4">
            <v>340881</v>
          </cell>
          <cell r="F4">
            <v>362116</v>
          </cell>
          <cell r="G4">
            <v>396335</v>
          </cell>
          <cell r="H4">
            <v>389251</v>
          </cell>
          <cell r="I4">
            <v>389451</v>
          </cell>
          <cell r="J4">
            <v>431872</v>
          </cell>
          <cell r="K4">
            <v>422453</v>
          </cell>
          <cell r="L4">
            <v>516551</v>
          </cell>
        </row>
        <row r="5">
          <cell r="A5" t="str">
            <v>SREB States</v>
          </cell>
          <cell r="B5">
            <v>347</v>
          </cell>
          <cell r="C5">
            <v>94597</v>
          </cell>
          <cell r="D5">
            <v>77343</v>
          </cell>
          <cell r="E5">
            <v>72709</v>
          </cell>
          <cell r="F5">
            <v>75570</v>
          </cell>
          <cell r="G5">
            <v>91440</v>
          </cell>
          <cell r="H5">
            <v>87710</v>
          </cell>
          <cell r="I5">
            <v>83539</v>
          </cell>
          <cell r="J5">
            <v>83580</v>
          </cell>
          <cell r="K5">
            <v>81862</v>
          </cell>
          <cell r="L5">
            <v>85427</v>
          </cell>
        </row>
        <row r="6">
          <cell r="A6" t="str">
            <v xml:space="preserve">   as a percent of U.S.</v>
          </cell>
          <cell r="B6">
            <v>0.14271084808080642</v>
          </cell>
          <cell r="C6">
            <v>15.211162066725411</v>
          </cell>
          <cell r="D6">
            <v>21.803404852718554</v>
          </cell>
          <cell r="E6">
            <v>21.329730903159756</v>
          </cell>
          <cell r="F6">
            <v>20.869003302809045</v>
          </cell>
          <cell r="G6">
            <v>23.071391625771128</v>
          </cell>
          <cell r="H6">
            <v>22.533018540735927</v>
          </cell>
          <cell r="I6">
            <v>21.450452046598929</v>
          </cell>
          <cell r="J6">
            <v>19.352956431535269</v>
          </cell>
          <cell r="K6">
            <v>19.377776936132541</v>
          </cell>
          <cell r="L6">
            <v>16.537960433722905</v>
          </cell>
        </row>
        <row r="7">
          <cell r="A7" t="str">
            <v>Alabama</v>
          </cell>
          <cell r="C7">
            <v>17459</v>
          </cell>
          <cell r="D7"/>
          <cell r="G7">
            <v>21450</v>
          </cell>
          <cell r="H7">
            <v>22039</v>
          </cell>
          <cell r="I7">
            <v>21493</v>
          </cell>
          <cell r="J7">
            <v>21859</v>
          </cell>
          <cell r="K7">
            <v>20867</v>
          </cell>
          <cell r="L7">
            <v>19646</v>
          </cell>
        </row>
        <row r="8">
          <cell r="A8" t="str">
            <v>Arkansas</v>
          </cell>
          <cell r="C8"/>
          <cell r="D8"/>
          <cell r="K8">
            <v>799</v>
          </cell>
          <cell r="L8">
            <v>798</v>
          </cell>
        </row>
        <row r="9">
          <cell r="A9" t="str">
            <v>Delaware</v>
          </cell>
          <cell r="C9"/>
          <cell r="D9"/>
        </row>
        <row r="10">
          <cell r="A10" t="str">
            <v>Florida</v>
          </cell>
          <cell r="C10">
            <v>2053</v>
          </cell>
          <cell r="D10">
            <v>5065</v>
          </cell>
          <cell r="E10">
            <v>4717</v>
          </cell>
          <cell r="F10">
            <v>5031</v>
          </cell>
          <cell r="G10">
            <v>5243</v>
          </cell>
          <cell r="H10">
            <v>5414</v>
          </cell>
          <cell r="I10">
            <v>5694</v>
          </cell>
          <cell r="J10">
            <v>6220</v>
          </cell>
          <cell r="K10">
            <v>6134</v>
          </cell>
          <cell r="L10">
            <v>6110</v>
          </cell>
        </row>
        <row r="11">
          <cell r="A11" t="str">
            <v>Georgia</v>
          </cell>
          <cell r="C11">
            <v>22544</v>
          </cell>
          <cell r="D11">
            <v>12364</v>
          </cell>
          <cell r="E11">
            <v>11143</v>
          </cell>
          <cell r="F11">
            <v>11522</v>
          </cell>
          <cell r="G11">
            <v>10781</v>
          </cell>
          <cell r="H11">
            <v>8954</v>
          </cell>
          <cell r="I11">
            <v>7575</v>
          </cell>
          <cell r="J11">
            <v>6904</v>
          </cell>
          <cell r="K11">
            <v>6195</v>
          </cell>
          <cell r="L11">
            <v>5405</v>
          </cell>
        </row>
        <row r="12">
          <cell r="A12" t="str">
            <v>Kentucky</v>
          </cell>
          <cell r="B12">
            <v>347</v>
          </cell>
          <cell r="C12">
            <v>1703</v>
          </cell>
          <cell r="D12">
            <v>1799</v>
          </cell>
          <cell r="E12">
            <v>1427</v>
          </cell>
          <cell r="F12">
            <v>1478</v>
          </cell>
          <cell r="G12">
            <v>1605</v>
          </cell>
          <cell r="H12">
            <v>1784</v>
          </cell>
          <cell r="I12">
            <v>2004</v>
          </cell>
          <cell r="J12">
            <v>2140</v>
          </cell>
          <cell r="K12">
            <v>2237</v>
          </cell>
          <cell r="L12">
            <v>2436</v>
          </cell>
        </row>
        <row r="13">
          <cell r="A13" t="str">
            <v>Louisiana</v>
          </cell>
          <cell r="C13"/>
          <cell r="D13"/>
        </row>
        <row r="14">
          <cell r="A14" t="str">
            <v>Maryland</v>
          </cell>
          <cell r="C14"/>
          <cell r="D14"/>
        </row>
        <row r="15">
          <cell r="A15" t="str">
            <v>Mississippi</v>
          </cell>
          <cell r="C15"/>
          <cell r="D15"/>
        </row>
        <row r="16">
          <cell r="A16" t="str">
            <v>North Carolina</v>
          </cell>
          <cell r="C16"/>
          <cell r="D16"/>
          <cell r="J16">
            <v>32</v>
          </cell>
          <cell r="K16">
            <v>66</v>
          </cell>
          <cell r="L16">
            <v>43</v>
          </cell>
        </row>
        <row r="17">
          <cell r="A17" t="str">
            <v>Oklahoma</v>
          </cell>
          <cell r="C17"/>
          <cell r="D17"/>
        </row>
        <row r="18">
          <cell r="A18" t="str">
            <v>South Carolina</v>
          </cell>
          <cell r="C18"/>
          <cell r="D18"/>
        </row>
        <row r="19">
          <cell r="A19" t="str">
            <v>Tennessee</v>
          </cell>
          <cell r="C19"/>
          <cell r="D19"/>
          <cell r="H19">
            <v>208</v>
          </cell>
          <cell r="I19">
            <v>166</v>
          </cell>
          <cell r="J19">
            <v>134</v>
          </cell>
          <cell r="K19">
            <v>140</v>
          </cell>
          <cell r="L19">
            <v>147</v>
          </cell>
        </row>
        <row r="20">
          <cell r="A20" t="str">
            <v>Texas</v>
          </cell>
          <cell r="C20"/>
          <cell r="D20"/>
          <cell r="H20">
            <v>529</v>
          </cell>
          <cell r="L20">
            <v>574</v>
          </cell>
        </row>
        <row r="21">
          <cell r="A21" t="str">
            <v>Virginia</v>
          </cell>
          <cell r="C21"/>
          <cell r="D21"/>
        </row>
        <row r="22">
          <cell r="A22" t="str">
            <v>West Virginia</v>
          </cell>
          <cell r="C22">
            <v>50838</v>
          </cell>
          <cell r="D22">
            <v>58115</v>
          </cell>
          <cell r="E22">
            <v>55422</v>
          </cell>
          <cell r="F22">
            <v>57539</v>
          </cell>
          <cell r="G22">
            <v>52361</v>
          </cell>
          <cell r="H22">
            <v>48782</v>
          </cell>
          <cell r="I22">
            <v>46607</v>
          </cell>
          <cell r="J22">
            <v>46291</v>
          </cell>
          <cell r="K22">
            <v>45424</v>
          </cell>
          <cell r="L22">
            <v>50268</v>
          </cell>
        </row>
        <row r="23">
          <cell r="A23" t="str">
            <v>West</v>
          </cell>
          <cell r="B23">
            <v>189606</v>
          </cell>
          <cell r="C23">
            <v>399507</v>
          </cell>
          <cell r="D23">
            <v>105527</v>
          </cell>
          <cell r="E23">
            <v>108998</v>
          </cell>
          <cell r="F23">
            <v>120953</v>
          </cell>
          <cell r="G23">
            <v>137011</v>
          </cell>
          <cell r="H23">
            <v>128727</v>
          </cell>
          <cell r="I23">
            <v>147026</v>
          </cell>
          <cell r="J23">
            <v>193547</v>
          </cell>
          <cell r="K23">
            <v>217037</v>
          </cell>
          <cell r="L23">
            <v>299107</v>
          </cell>
        </row>
        <row r="24">
          <cell r="A24" t="str">
            <v xml:space="preserve">   as a percent of U.S.</v>
          </cell>
          <cell r="B24">
            <v>77.979345997721566</v>
          </cell>
          <cell r="C24">
            <v>64.240575534015548</v>
          </cell>
          <cell r="D24">
            <v>29.748625006695249</v>
          </cell>
          <cell r="E24">
            <v>31.975381438097166</v>
          </cell>
          <cell r="F24">
            <v>33.401727623192571</v>
          </cell>
          <cell r="G24">
            <v>34.56949297942397</v>
          </cell>
          <cell r="H24">
            <v>33.070435271842591</v>
          </cell>
          <cell r="I24">
            <v>37.752117724694507</v>
          </cell>
          <cell r="J24">
            <v>44.815825059276818</v>
          </cell>
          <cell r="K24">
            <v>51.375419277410742</v>
          </cell>
          <cell r="L24">
            <v>57.904640587279864</v>
          </cell>
        </row>
        <row r="25">
          <cell r="A25" t="str">
            <v>Alaska</v>
          </cell>
          <cell r="C25"/>
          <cell r="D25"/>
          <cell r="K25"/>
          <cell r="L25"/>
        </row>
        <row r="26">
          <cell r="A26" t="str">
            <v>Arizona</v>
          </cell>
          <cell r="B26">
            <v>165373</v>
          </cell>
          <cell r="C26">
            <v>332233</v>
          </cell>
          <cell r="D26">
            <v>21041</v>
          </cell>
          <cell r="E26">
            <v>22744</v>
          </cell>
          <cell r="F26">
            <v>21962</v>
          </cell>
          <cell r="G26">
            <v>19810</v>
          </cell>
          <cell r="H26">
            <v>7117</v>
          </cell>
          <cell r="I26">
            <v>5791</v>
          </cell>
          <cell r="K26">
            <v>9952</v>
          </cell>
          <cell r="L26">
            <v>70101</v>
          </cell>
        </row>
        <row r="27">
          <cell r="A27" t="str">
            <v>California</v>
          </cell>
          <cell r="C27">
            <v>6133</v>
          </cell>
          <cell r="D27">
            <v>10440</v>
          </cell>
          <cell r="E27">
            <v>7878</v>
          </cell>
          <cell r="F27">
            <v>6197</v>
          </cell>
          <cell r="G27">
            <v>8157</v>
          </cell>
          <cell r="H27">
            <v>18593</v>
          </cell>
          <cell r="I27">
            <v>20956</v>
          </cell>
          <cell r="J27">
            <v>55304</v>
          </cell>
          <cell r="K27">
            <v>53985</v>
          </cell>
          <cell r="L27">
            <v>63485</v>
          </cell>
        </row>
        <row r="28">
          <cell r="A28" t="str">
            <v>Colorado</v>
          </cell>
          <cell r="B28">
            <v>17771</v>
          </cell>
          <cell r="C28">
            <v>30171</v>
          </cell>
          <cell r="D28">
            <v>32251</v>
          </cell>
          <cell r="E28">
            <v>31643</v>
          </cell>
          <cell r="F28">
            <v>34973</v>
          </cell>
          <cell r="G28">
            <v>38540</v>
          </cell>
          <cell r="H28">
            <v>17746</v>
          </cell>
          <cell r="I28">
            <v>20742</v>
          </cell>
          <cell r="J28">
            <v>15815</v>
          </cell>
          <cell r="K28">
            <v>16029</v>
          </cell>
          <cell r="L28">
            <v>16561</v>
          </cell>
        </row>
        <row r="29">
          <cell r="A29" t="str">
            <v>Hawaii</v>
          </cell>
          <cell r="C29"/>
          <cell r="D29"/>
        </row>
        <row r="30">
          <cell r="A30" t="str">
            <v>Idaho</v>
          </cell>
          <cell r="C30"/>
          <cell r="D30"/>
        </row>
        <row r="31">
          <cell r="A31" t="str">
            <v>Montana</v>
          </cell>
          <cell r="C31"/>
          <cell r="D31"/>
          <cell r="K31"/>
          <cell r="L31"/>
        </row>
        <row r="32">
          <cell r="A32" t="str">
            <v>Nevada</v>
          </cell>
          <cell r="C32"/>
          <cell r="D32"/>
          <cell r="K32"/>
          <cell r="L32"/>
        </row>
        <row r="33">
          <cell r="A33" t="str">
            <v>New Mexico</v>
          </cell>
          <cell r="C33"/>
          <cell r="D33"/>
          <cell r="K33"/>
          <cell r="L33"/>
        </row>
        <row r="34">
          <cell r="A34" t="str">
            <v>Oregon</v>
          </cell>
          <cell r="C34"/>
          <cell r="D34">
            <v>389</v>
          </cell>
          <cell r="H34">
            <v>741</v>
          </cell>
          <cell r="I34">
            <v>663</v>
          </cell>
          <cell r="J34">
            <v>729</v>
          </cell>
          <cell r="K34">
            <v>715</v>
          </cell>
          <cell r="L34">
            <v>856</v>
          </cell>
        </row>
        <row r="35">
          <cell r="A35" t="str">
            <v>Utah</v>
          </cell>
          <cell r="B35">
            <v>6462</v>
          </cell>
          <cell r="C35">
            <v>30970</v>
          </cell>
          <cell r="D35">
            <v>41369</v>
          </cell>
          <cell r="E35">
            <v>46733</v>
          </cell>
          <cell r="F35">
            <v>57821</v>
          </cell>
          <cell r="G35">
            <v>70504</v>
          </cell>
          <cell r="H35">
            <v>84530</v>
          </cell>
          <cell r="I35">
            <v>98874</v>
          </cell>
          <cell r="J35">
            <v>121699</v>
          </cell>
          <cell r="K35">
            <v>136356</v>
          </cell>
          <cell r="L35">
            <v>148104</v>
          </cell>
        </row>
        <row r="36">
          <cell r="A36" t="str">
            <v>Washington</v>
          </cell>
          <cell r="C36"/>
          <cell r="D36">
            <v>37</v>
          </cell>
          <cell r="K36"/>
          <cell r="L36"/>
        </row>
        <row r="37">
          <cell r="A37" t="str">
            <v>Wyoming</v>
          </cell>
          <cell r="C37"/>
          <cell r="D37"/>
          <cell r="K37"/>
          <cell r="L37"/>
        </row>
        <row r="38">
          <cell r="A38" t="str">
            <v>Midwest</v>
          </cell>
          <cell r="B38">
            <v>51485</v>
          </cell>
          <cell r="C38">
            <v>74910</v>
          </cell>
          <cell r="D38">
            <v>109659</v>
          </cell>
          <cell r="E38">
            <v>108366</v>
          </cell>
          <cell r="F38">
            <v>112181</v>
          </cell>
          <cell r="G38">
            <v>110861</v>
          </cell>
          <cell r="H38">
            <v>109557</v>
          </cell>
          <cell r="I38">
            <v>106716</v>
          </cell>
          <cell r="J38">
            <v>105893</v>
          </cell>
          <cell r="K38">
            <v>94946</v>
          </cell>
          <cell r="L38">
            <v>98231</v>
          </cell>
        </row>
        <row r="39">
          <cell r="A39" t="str">
            <v xml:space="preserve">   as a percent of U.S.</v>
          </cell>
          <cell r="B39">
            <v>21.174259404727142</v>
          </cell>
          <cell r="C39">
            <v>12.045499861712324</v>
          </cell>
          <cell r="D39">
            <v>30.913457879113356</v>
          </cell>
          <cell r="E39">
            <v>31.789979494310334</v>
          </cell>
          <cell r="F39">
            <v>30.97929945100465</v>
          </cell>
          <cell r="G39">
            <v>27.971539228178184</v>
          </cell>
          <cell r="H39">
            <v>28.145592432646289</v>
          </cell>
          <cell r="I39">
            <v>27.401650015021144</v>
          </cell>
          <cell r="J39">
            <v>24.51953356550089</v>
          </cell>
          <cell r="K39">
            <v>22.474926204808582</v>
          </cell>
          <cell r="L39">
            <v>19.016708901928368</v>
          </cell>
        </row>
        <row r="40">
          <cell r="A40" t="str">
            <v>Illinois</v>
          </cell>
          <cell r="B40">
            <v>24073</v>
          </cell>
          <cell r="C40">
            <v>16538</v>
          </cell>
          <cell r="D40">
            <v>14170</v>
          </cell>
          <cell r="E40">
            <v>11619</v>
          </cell>
          <cell r="F40">
            <v>11900</v>
          </cell>
          <cell r="G40">
            <v>11560</v>
          </cell>
          <cell r="H40">
            <v>10091</v>
          </cell>
          <cell r="I40">
            <v>9699</v>
          </cell>
          <cell r="J40">
            <v>8777</v>
          </cell>
          <cell r="K40"/>
          <cell r="L40"/>
        </row>
        <row r="41">
          <cell r="A41" t="str">
            <v>Indiana</v>
          </cell>
          <cell r="C41"/>
          <cell r="D41"/>
          <cell r="J41">
            <v>210</v>
          </cell>
          <cell r="K41">
            <v>225</v>
          </cell>
          <cell r="L41">
            <v>216</v>
          </cell>
        </row>
        <row r="42">
          <cell r="A42" t="str">
            <v>Iowa</v>
          </cell>
          <cell r="C42"/>
          <cell r="D42"/>
          <cell r="I42">
            <v>53</v>
          </cell>
          <cell r="J42">
            <v>42</v>
          </cell>
          <cell r="K42">
            <v>41</v>
          </cell>
          <cell r="L42">
            <v>49</v>
          </cell>
        </row>
        <row r="43">
          <cell r="A43" t="str">
            <v>Kansas</v>
          </cell>
          <cell r="C43"/>
          <cell r="D43"/>
          <cell r="E43">
            <v>458</v>
          </cell>
          <cell r="F43">
            <v>12952</v>
          </cell>
          <cell r="G43">
            <v>12031</v>
          </cell>
          <cell r="H43">
            <v>8867</v>
          </cell>
          <cell r="I43">
            <v>9496</v>
          </cell>
          <cell r="J43">
            <v>8254</v>
          </cell>
          <cell r="K43">
            <v>7340</v>
          </cell>
          <cell r="L43">
            <v>6686</v>
          </cell>
        </row>
        <row r="44">
          <cell r="A44" t="str">
            <v>Michigan</v>
          </cell>
          <cell r="C44"/>
          <cell r="D44"/>
          <cell r="K44"/>
          <cell r="L44"/>
        </row>
        <row r="45">
          <cell r="A45" t="str">
            <v>Minnesota</v>
          </cell>
          <cell r="B45">
            <v>27412</v>
          </cell>
          <cell r="C45">
            <v>48982</v>
          </cell>
          <cell r="D45">
            <v>85963</v>
          </cell>
          <cell r="E45">
            <v>85023</v>
          </cell>
          <cell r="F45">
            <v>87249</v>
          </cell>
          <cell r="G45">
            <v>87164</v>
          </cell>
          <cell r="H45">
            <v>90134</v>
          </cell>
          <cell r="I45">
            <v>85964</v>
          </cell>
          <cell r="J45">
            <v>87531</v>
          </cell>
          <cell r="K45">
            <v>86279</v>
          </cell>
          <cell r="L45">
            <v>88625</v>
          </cell>
        </row>
        <row r="46">
          <cell r="A46" t="str">
            <v>Missouri</v>
          </cell>
          <cell r="C46">
            <v>9390</v>
          </cell>
          <cell r="D46">
            <v>9526</v>
          </cell>
          <cell r="E46">
            <v>11266</v>
          </cell>
          <cell r="F46">
            <v>80</v>
          </cell>
          <cell r="G46">
            <v>106</v>
          </cell>
          <cell r="H46">
            <v>465</v>
          </cell>
          <cell r="I46">
            <v>1003</v>
          </cell>
          <cell r="J46">
            <v>541</v>
          </cell>
          <cell r="K46">
            <v>389</v>
          </cell>
          <cell r="L46">
            <v>480</v>
          </cell>
        </row>
        <row r="47">
          <cell r="A47" t="str">
            <v>Nebraska</v>
          </cell>
          <cell r="C47"/>
          <cell r="D47"/>
        </row>
        <row r="48">
          <cell r="A48" t="str">
            <v>North Dakota</v>
          </cell>
          <cell r="C48"/>
          <cell r="D48"/>
          <cell r="K48"/>
          <cell r="L48"/>
        </row>
        <row r="49">
          <cell r="A49" t="str">
            <v>Ohio</v>
          </cell>
          <cell r="C49"/>
          <cell r="D49"/>
          <cell r="K49"/>
          <cell r="L49"/>
        </row>
        <row r="50">
          <cell r="A50" t="str">
            <v>South Dakota</v>
          </cell>
          <cell r="C50"/>
          <cell r="D50"/>
          <cell r="K50"/>
          <cell r="L50">
            <v>1440</v>
          </cell>
        </row>
        <row r="51">
          <cell r="A51" t="str">
            <v>Wisconsin</v>
          </cell>
          <cell r="C51"/>
          <cell r="D51"/>
          <cell r="I51">
            <v>501</v>
          </cell>
          <cell r="J51">
            <v>538</v>
          </cell>
          <cell r="K51">
            <v>672</v>
          </cell>
          <cell r="L51">
            <v>735</v>
          </cell>
        </row>
        <row r="52">
          <cell r="A52" t="str">
            <v>Northeast</v>
          </cell>
          <cell r="B52">
            <v>1711</v>
          </cell>
          <cell r="C52">
            <v>49071</v>
          </cell>
          <cell r="D52">
            <v>62200</v>
          </cell>
          <cell r="E52">
            <v>50808</v>
          </cell>
          <cell r="F52">
            <v>53412</v>
          </cell>
          <cell r="G52">
            <v>57023</v>
          </cell>
          <cell r="H52">
            <v>63257</v>
          </cell>
          <cell r="I52">
            <v>52170</v>
          </cell>
          <cell r="J52">
            <v>48852</v>
          </cell>
          <cell r="K52">
            <v>28608</v>
          </cell>
          <cell r="L52">
            <v>33786</v>
          </cell>
        </row>
        <row r="53">
          <cell r="A53" t="str">
            <v xml:space="preserve">   as a percent of U.S.</v>
          </cell>
          <cell r="B53">
            <v>0.70368374947048928</v>
          </cell>
          <cell r="C53">
            <v>7.8905983675622142</v>
          </cell>
          <cell r="D53">
            <v>17.534512261472841</v>
          </cell>
          <cell r="E53">
            <v>14.904908164432747</v>
          </cell>
          <cell r="F53">
            <v>14.749969622993737</v>
          </cell>
          <cell r="G53">
            <v>14.387576166626717</v>
          </cell>
          <cell r="H53">
            <v>16.250953754775196</v>
          </cell>
          <cell r="I53">
            <v>13.395780213685418</v>
          </cell>
          <cell r="J53">
            <v>11.311684943687018</v>
          </cell>
          <cell r="K53">
            <v>6.7718775816481367</v>
          </cell>
          <cell r="L53">
            <v>6.5406900770688665</v>
          </cell>
        </row>
        <row r="54">
          <cell r="A54" t="str">
            <v>Connecticut</v>
          </cell>
          <cell r="B54">
            <v>1711</v>
          </cell>
          <cell r="C54">
            <v>2241</v>
          </cell>
          <cell r="D54"/>
          <cell r="H54">
            <v>1583</v>
          </cell>
          <cell r="I54">
            <v>1500</v>
          </cell>
          <cell r="J54">
            <v>1641</v>
          </cell>
          <cell r="K54">
            <v>1611</v>
          </cell>
          <cell r="L54">
            <v>1634</v>
          </cell>
        </row>
        <row r="55">
          <cell r="A55" t="str">
            <v>Maine</v>
          </cell>
          <cell r="C55"/>
          <cell r="D55"/>
        </row>
        <row r="56">
          <cell r="A56" t="str">
            <v>Massachusetts</v>
          </cell>
          <cell r="C56">
            <v>1319</v>
          </cell>
          <cell r="D56">
            <v>1211</v>
          </cell>
          <cell r="E56">
            <v>1145</v>
          </cell>
          <cell r="F56">
            <v>841</v>
          </cell>
          <cell r="G56">
            <v>1158</v>
          </cell>
          <cell r="H56">
            <v>1131</v>
          </cell>
          <cell r="I56">
            <v>1175</v>
          </cell>
          <cell r="J56">
            <v>1237</v>
          </cell>
        </row>
        <row r="57">
          <cell r="A57" t="str">
            <v>New Hampshire</v>
          </cell>
          <cell r="C57"/>
          <cell r="D57"/>
          <cell r="K57"/>
          <cell r="L57"/>
        </row>
        <row r="58">
          <cell r="A58" t="str">
            <v>New Jersey</v>
          </cell>
          <cell r="C58"/>
          <cell r="D58"/>
          <cell r="K58"/>
          <cell r="L58"/>
        </row>
        <row r="59">
          <cell r="A59" t="str">
            <v>New York</v>
          </cell>
          <cell r="C59">
            <v>35608</v>
          </cell>
          <cell r="D59">
            <v>41745</v>
          </cell>
          <cell r="E59">
            <v>39897</v>
          </cell>
          <cell r="F59">
            <v>41527</v>
          </cell>
          <cell r="G59">
            <v>43123</v>
          </cell>
          <cell r="H59">
            <v>41658</v>
          </cell>
          <cell r="I59">
            <v>34022</v>
          </cell>
          <cell r="J59">
            <v>30008</v>
          </cell>
          <cell r="K59">
            <v>25245</v>
          </cell>
          <cell r="L59">
            <v>30000</v>
          </cell>
        </row>
        <row r="60">
          <cell r="A60" t="str">
            <v>Pennsylvania</v>
          </cell>
          <cell r="C60">
            <v>9820</v>
          </cell>
          <cell r="D60">
            <v>19131</v>
          </cell>
          <cell r="E60">
            <v>9631</v>
          </cell>
          <cell r="F60">
            <v>10805</v>
          </cell>
          <cell r="G60">
            <v>12242</v>
          </cell>
          <cell r="H60">
            <v>18086</v>
          </cell>
          <cell r="I60">
            <v>14301</v>
          </cell>
          <cell r="J60">
            <v>14458</v>
          </cell>
        </row>
        <row r="61">
          <cell r="A61" t="str">
            <v>Rhode Island</v>
          </cell>
          <cell r="C61">
            <v>83</v>
          </cell>
          <cell r="D61">
            <v>113</v>
          </cell>
          <cell r="E61">
            <v>135</v>
          </cell>
          <cell r="F61">
            <v>239</v>
          </cell>
          <cell r="G61">
            <v>500</v>
          </cell>
          <cell r="H61">
            <v>799</v>
          </cell>
          <cell r="I61">
            <v>1172</v>
          </cell>
          <cell r="J61">
            <v>1508</v>
          </cell>
          <cell r="K61">
            <v>1752</v>
          </cell>
          <cell r="L61">
            <v>2152</v>
          </cell>
        </row>
        <row r="62">
          <cell r="A62" t="str">
            <v>Vermont</v>
          </cell>
          <cell r="C62"/>
          <cell r="D62"/>
          <cell r="K62"/>
          <cell r="L62"/>
        </row>
        <row r="63">
          <cell r="A63" t="str">
            <v>District of Columbia</v>
          </cell>
          <cell r="B63"/>
          <cell r="C63">
            <v>3807</v>
          </cell>
          <cell r="D63"/>
          <cell r="K63"/>
          <cell r="L63"/>
        </row>
      </sheetData>
      <sheetData sheetId="112"/>
      <sheetData sheetId="113">
        <row r="1">
          <cell r="A1" t="str">
            <v>Distance Education, Degree-Granting</v>
          </cell>
          <cell r="B1"/>
        </row>
        <row r="2">
          <cell r="A2" t="str">
            <v>*Data not defined by IPEDS prior to 2011</v>
          </cell>
          <cell r="B2"/>
        </row>
        <row r="3">
          <cell r="A3"/>
          <cell r="B3" t="str">
            <v>2006</v>
          </cell>
          <cell r="C3" t="str">
            <v>2011</v>
          </cell>
          <cell r="D3" t="str">
            <v>2012</v>
          </cell>
        </row>
        <row r="4">
          <cell r="A4" t="str">
            <v>50 States and D.C.</v>
          </cell>
          <cell r="B4">
            <v>162323</v>
          </cell>
          <cell r="C4">
            <v>475958</v>
          </cell>
          <cell r="D4">
            <v>228796</v>
          </cell>
          <cell r="E4">
            <v>233659</v>
          </cell>
          <cell r="F4">
            <v>248896</v>
          </cell>
          <cell r="G4">
            <v>228221</v>
          </cell>
          <cell r="H4">
            <v>246620</v>
          </cell>
          <cell r="I4">
            <v>248841</v>
          </cell>
          <cell r="J4">
            <v>279563</v>
          </cell>
          <cell r="K4">
            <v>274470</v>
          </cell>
          <cell r="L4">
            <v>338283</v>
          </cell>
        </row>
        <row r="5">
          <cell r="A5" t="str">
            <v>SREB States</v>
          </cell>
          <cell r="B5">
            <v>0</v>
          </cell>
          <cell r="C5">
            <v>77622</v>
          </cell>
          <cell r="D5">
            <v>61586</v>
          </cell>
          <cell r="E5">
            <v>57736</v>
          </cell>
          <cell r="F5">
            <v>60257</v>
          </cell>
          <cell r="G5">
            <v>31435</v>
          </cell>
          <cell r="H5">
            <v>66573</v>
          </cell>
          <cell r="I5">
            <v>63942</v>
          </cell>
          <cell r="J5">
            <v>64496</v>
          </cell>
          <cell r="K5">
            <v>64209</v>
          </cell>
          <cell r="L5">
            <v>66168</v>
          </cell>
        </row>
        <row r="6">
          <cell r="A6" t="str">
            <v xml:space="preserve">   as a percent of U.S.</v>
          </cell>
          <cell r="B6">
            <v>0</v>
          </cell>
          <cell r="C6">
            <v>16.308581849659003</v>
          </cell>
          <cell r="D6">
            <v>26.917428626374583</v>
          </cell>
          <cell r="E6">
            <v>24.70951258029864</v>
          </cell>
          <cell r="F6">
            <v>24.209710079712007</v>
          </cell>
          <cell r="G6">
            <v>13.773929655903707</v>
          </cell>
          <cell r="H6">
            <v>26.994161057497362</v>
          </cell>
          <cell r="I6">
            <v>25.695926314393532</v>
          </cell>
          <cell r="J6">
            <v>23.070291848349029</v>
          </cell>
          <cell r="K6">
            <v>23.3938135315335</v>
          </cell>
          <cell r="L6">
            <v>19.559954239497699</v>
          </cell>
        </row>
        <row r="7">
          <cell r="A7" t="str">
            <v>Alabama</v>
          </cell>
          <cell r="C7">
            <v>13989</v>
          </cell>
          <cell r="D7"/>
          <cell r="G7">
            <v>15460</v>
          </cell>
          <cell r="H7">
            <v>15824</v>
          </cell>
          <cell r="I7">
            <v>15372</v>
          </cell>
          <cell r="J7">
            <v>15596</v>
          </cell>
          <cell r="K7">
            <v>14729</v>
          </cell>
          <cell r="L7">
            <v>13689</v>
          </cell>
        </row>
        <row r="8">
          <cell r="A8" t="str">
            <v>Arkansas</v>
          </cell>
          <cell r="C8"/>
          <cell r="D8"/>
          <cell r="K8">
            <v>799</v>
          </cell>
          <cell r="L8">
            <v>798</v>
          </cell>
        </row>
        <row r="9">
          <cell r="A9" t="str">
            <v>Delaware</v>
          </cell>
          <cell r="C9"/>
          <cell r="D9"/>
        </row>
        <row r="10">
          <cell r="A10" t="str">
            <v>Florida</v>
          </cell>
          <cell r="C10">
            <v>2053</v>
          </cell>
          <cell r="D10">
            <v>3943</v>
          </cell>
          <cell r="E10">
            <v>3794</v>
          </cell>
          <cell r="F10">
            <v>4170</v>
          </cell>
          <cell r="G10">
            <v>4467</v>
          </cell>
          <cell r="H10">
            <v>4496</v>
          </cell>
          <cell r="I10">
            <v>4927</v>
          </cell>
          <cell r="J10">
            <v>5384</v>
          </cell>
          <cell r="K10">
            <v>5459</v>
          </cell>
          <cell r="L10">
            <v>5508</v>
          </cell>
        </row>
        <row r="11">
          <cell r="A11" t="str">
            <v>Georgia</v>
          </cell>
          <cell r="C11">
            <v>21241</v>
          </cell>
          <cell r="D11">
            <v>11470</v>
          </cell>
          <cell r="E11">
            <v>9610</v>
          </cell>
          <cell r="F11">
            <v>8833</v>
          </cell>
          <cell r="G11">
            <v>6875</v>
          </cell>
          <cell r="H11">
            <v>5257</v>
          </cell>
          <cell r="I11">
            <v>4056</v>
          </cell>
          <cell r="J11">
            <v>3568</v>
          </cell>
          <cell r="K11">
            <v>3488</v>
          </cell>
          <cell r="L11">
            <v>3307</v>
          </cell>
        </row>
        <row r="12">
          <cell r="A12" t="str">
            <v>Kentucky</v>
          </cell>
          <cell r="C12">
            <v>357</v>
          </cell>
          <cell r="D12">
            <v>401</v>
          </cell>
          <cell r="E12">
            <v>368</v>
          </cell>
          <cell r="F12">
            <v>257</v>
          </cell>
        </row>
        <row r="13">
          <cell r="A13" t="str">
            <v>Louisiana</v>
          </cell>
          <cell r="C13"/>
          <cell r="D13"/>
        </row>
        <row r="14">
          <cell r="A14" t="str">
            <v>Maryland</v>
          </cell>
          <cell r="C14"/>
          <cell r="D14"/>
        </row>
        <row r="15">
          <cell r="A15" t="str">
            <v>Mississippi</v>
          </cell>
          <cell r="C15"/>
          <cell r="D15"/>
        </row>
        <row r="16">
          <cell r="A16" t="str">
            <v>North Carolina</v>
          </cell>
          <cell r="C16"/>
          <cell r="D16"/>
          <cell r="J16">
            <v>32</v>
          </cell>
          <cell r="K16">
            <v>66</v>
          </cell>
          <cell r="L16">
            <v>43</v>
          </cell>
        </row>
        <row r="17">
          <cell r="A17" t="str">
            <v>Oklahoma</v>
          </cell>
          <cell r="C17"/>
          <cell r="D17"/>
        </row>
        <row r="18">
          <cell r="A18" t="str">
            <v>South Carolina</v>
          </cell>
          <cell r="C18"/>
          <cell r="D18"/>
        </row>
        <row r="19">
          <cell r="A19" t="str">
            <v>Tennessee</v>
          </cell>
          <cell r="C19"/>
          <cell r="D19"/>
          <cell r="H19">
            <v>175</v>
          </cell>
          <cell r="I19">
            <v>144</v>
          </cell>
          <cell r="J19">
            <v>115</v>
          </cell>
          <cell r="K19">
            <v>117</v>
          </cell>
          <cell r="L19">
            <v>119</v>
          </cell>
        </row>
        <row r="20">
          <cell r="A20" t="str">
            <v>Texas</v>
          </cell>
          <cell r="C20"/>
          <cell r="D20"/>
          <cell r="G20">
            <v>345</v>
          </cell>
          <cell r="H20">
            <v>529</v>
          </cell>
          <cell r="I20">
            <v>565</v>
          </cell>
          <cell r="J20">
            <v>768</v>
          </cell>
          <cell r="K20">
            <v>703</v>
          </cell>
          <cell r="L20">
            <v>574</v>
          </cell>
        </row>
        <row r="21">
          <cell r="A21" t="str">
            <v>Virginia</v>
          </cell>
          <cell r="C21"/>
          <cell r="D21"/>
        </row>
        <row r="22">
          <cell r="A22" t="str">
            <v>West Virginia</v>
          </cell>
          <cell r="C22">
            <v>39982</v>
          </cell>
          <cell r="D22">
            <v>45772</v>
          </cell>
          <cell r="E22">
            <v>43964</v>
          </cell>
          <cell r="F22">
            <v>46997</v>
          </cell>
          <cell r="G22">
            <v>4288</v>
          </cell>
          <cell r="H22">
            <v>40292</v>
          </cell>
          <cell r="I22">
            <v>38878</v>
          </cell>
          <cell r="J22">
            <v>39033</v>
          </cell>
          <cell r="K22">
            <v>38848</v>
          </cell>
          <cell r="L22">
            <v>42130</v>
          </cell>
        </row>
        <row r="23">
          <cell r="A23" t="str">
            <v>West</v>
          </cell>
          <cell r="B23">
            <v>138267</v>
          </cell>
          <cell r="C23">
            <v>316711</v>
          </cell>
          <cell r="D23">
            <v>73745</v>
          </cell>
          <cell r="E23">
            <v>79280</v>
          </cell>
          <cell r="F23">
            <v>89149</v>
          </cell>
          <cell r="G23">
            <v>100323</v>
          </cell>
          <cell r="H23">
            <v>88320</v>
          </cell>
          <cell r="I23">
            <v>100381</v>
          </cell>
          <cell r="J23">
            <v>137375</v>
          </cell>
          <cell r="K23">
            <v>154938</v>
          </cell>
          <cell r="L23">
            <v>214093</v>
          </cell>
        </row>
        <row r="24">
          <cell r="A24" t="str">
            <v xml:space="preserve">   as a percent of U.S.</v>
          </cell>
          <cell r="B24">
            <v>85.180165472545482</v>
          </cell>
          <cell r="C24">
            <v>66.541795704663016</v>
          </cell>
          <cell r="D24">
            <v>32.231769786185069</v>
          </cell>
          <cell r="E24">
            <v>33.929786569316825</v>
          </cell>
          <cell r="F24">
            <v>35.817771277963487</v>
          </cell>
          <cell r="G24">
            <v>43.958706692197474</v>
          </cell>
          <cell r="H24">
            <v>35.812180682831887</v>
          </cell>
          <cell r="I24">
            <v>40.339413521083742</v>
          </cell>
          <cell r="J24">
            <v>49.139192239316358</v>
          </cell>
          <cell r="K24">
            <v>56.449885233358835</v>
          </cell>
          <cell r="L24">
            <v>63.288134490943968</v>
          </cell>
        </row>
        <row r="25">
          <cell r="A25" t="str">
            <v>Alaska</v>
          </cell>
          <cell r="C25"/>
          <cell r="D25"/>
          <cell r="K25"/>
          <cell r="L25"/>
        </row>
        <row r="26">
          <cell r="A26" t="str">
            <v>Arizona</v>
          </cell>
          <cell r="B26">
            <v>118453</v>
          </cell>
          <cell r="C26">
            <v>264276</v>
          </cell>
          <cell r="D26">
            <v>9342</v>
          </cell>
          <cell r="E26">
            <v>10347</v>
          </cell>
          <cell r="F26">
            <v>9713</v>
          </cell>
          <cell r="G26">
            <v>8108</v>
          </cell>
          <cell r="H26">
            <v>7998</v>
          </cell>
          <cell r="I26">
            <v>7399</v>
          </cell>
          <cell r="J26">
            <v>2616</v>
          </cell>
          <cell r="K26">
            <v>11783</v>
          </cell>
          <cell r="L26">
            <v>56822</v>
          </cell>
        </row>
        <row r="27">
          <cell r="A27" t="str">
            <v>California</v>
          </cell>
          <cell r="B27">
            <v>653</v>
          </cell>
          <cell r="C27">
            <v>3954</v>
          </cell>
          <cell r="D27">
            <v>6569</v>
          </cell>
          <cell r="E27">
            <v>7354</v>
          </cell>
          <cell r="F27">
            <v>7039</v>
          </cell>
          <cell r="G27">
            <v>7373</v>
          </cell>
          <cell r="H27">
            <v>4730</v>
          </cell>
          <cell r="I27">
            <v>6919</v>
          </cell>
          <cell r="J27">
            <v>35606</v>
          </cell>
          <cell r="K27">
            <v>34304</v>
          </cell>
          <cell r="L27">
            <v>41758</v>
          </cell>
        </row>
        <row r="28">
          <cell r="A28" t="str">
            <v>Colorado</v>
          </cell>
          <cell r="B28">
            <v>14332</v>
          </cell>
          <cell r="C28">
            <v>24827</v>
          </cell>
          <cell r="D28">
            <v>26041</v>
          </cell>
          <cell r="E28">
            <v>25435</v>
          </cell>
          <cell r="F28">
            <v>27002</v>
          </cell>
          <cell r="G28">
            <v>29408</v>
          </cell>
          <cell r="H28">
            <v>10902</v>
          </cell>
          <cell r="I28">
            <v>13018</v>
          </cell>
          <cell r="J28">
            <v>9501</v>
          </cell>
          <cell r="K28">
            <v>9536</v>
          </cell>
          <cell r="L28">
            <v>9760</v>
          </cell>
        </row>
        <row r="29">
          <cell r="A29" t="str">
            <v>Hawaii</v>
          </cell>
          <cell r="C29"/>
          <cell r="D29"/>
          <cell r="K29"/>
          <cell r="L29"/>
        </row>
        <row r="30">
          <cell r="A30" t="str">
            <v>Idaho</v>
          </cell>
          <cell r="C30"/>
          <cell r="D30"/>
          <cell r="K30"/>
          <cell r="L30"/>
        </row>
        <row r="31">
          <cell r="A31" t="str">
            <v>Montana</v>
          </cell>
          <cell r="C31"/>
          <cell r="D31"/>
          <cell r="K31"/>
          <cell r="L31"/>
        </row>
        <row r="32">
          <cell r="A32" t="str">
            <v>Nevada</v>
          </cell>
          <cell r="C32"/>
          <cell r="D32"/>
          <cell r="K32"/>
          <cell r="L32"/>
        </row>
        <row r="33">
          <cell r="A33" t="str">
            <v>New Mexico</v>
          </cell>
          <cell r="C33"/>
          <cell r="D33"/>
          <cell r="K33"/>
          <cell r="L33"/>
        </row>
        <row r="34">
          <cell r="A34" t="str">
            <v>Oregon</v>
          </cell>
          <cell r="C34"/>
          <cell r="D34">
            <v>331</v>
          </cell>
          <cell r="E34">
            <v>293</v>
          </cell>
          <cell r="F34">
            <v>423</v>
          </cell>
          <cell r="G34">
            <v>470</v>
          </cell>
          <cell r="H34">
            <v>494</v>
          </cell>
          <cell r="I34">
            <v>418</v>
          </cell>
          <cell r="J34">
            <v>474</v>
          </cell>
          <cell r="K34">
            <v>472</v>
          </cell>
          <cell r="L34">
            <v>602</v>
          </cell>
        </row>
        <row r="35">
          <cell r="A35" t="str">
            <v>Utah</v>
          </cell>
          <cell r="B35">
            <v>4829</v>
          </cell>
          <cell r="C35">
            <v>23654</v>
          </cell>
          <cell r="D35">
            <v>31462</v>
          </cell>
          <cell r="E35">
            <v>35851</v>
          </cell>
          <cell r="F35">
            <v>44972</v>
          </cell>
          <cell r="G35">
            <v>54964</v>
          </cell>
          <cell r="H35">
            <v>64196</v>
          </cell>
          <cell r="I35">
            <v>72627</v>
          </cell>
          <cell r="J35">
            <v>89178</v>
          </cell>
          <cell r="K35">
            <v>98843</v>
          </cell>
          <cell r="L35">
            <v>105151</v>
          </cell>
        </row>
        <row r="36">
          <cell r="A36" t="str">
            <v>Washington</v>
          </cell>
          <cell r="C36"/>
          <cell r="D36"/>
          <cell r="K36"/>
          <cell r="L36"/>
        </row>
        <row r="37">
          <cell r="A37" t="str">
            <v>Wyoming</v>
          </cell>
          <cell r="C37"/>
          <cell r="D37"/>
          <cell r="K37"/>
          <cell r="L37"/>
        </row>
        <row r="38">
          <cell r="A38" t="str">
            <v>Midwest</v>
          </cell>
          <cell r="B38">
            <v>22345</v>
          </cell>
          <cell r="C38">
            <v>31850</v>
          </cell>
          <cell r="D38">
            <v>37201</v>
          </cell>
          <cell r="E38">
            <v>38130</v>
          </cell>
          <cell r="F38">
            <v>40090</v>
          </cell>
          <cell r="G38">
            <v>37015</v>
          </cell>
          <cell r="H38">
            <v>34561</v>
          </cell>
          <cell r="I38">
            <v>34867</v>
          </cell>
          <cell r="J38">
            <v>34205</v>
          </cell>
          <cell r="K38">
            <v>25008</v>
          </cell>
          <cell r="L38">
            <v>27516</v>
          </cell>
        </row>
        <row r="39">
          <cell r="A39" t="str">
            <v xml:space="preserve">   as a percent of U.S.</v>
          </cell>
          <cell r="B39">
            <v>13.765763323743402</v>
          </cell>
          <cell r="C39">
            <v>6.6917669206106423</v>
          </cell>
          <cell r="D39">
            <v>16.259462578017096</v>
          </cell>
          <cell r="E39">
            <v>16.318652395157045</v>
          </cell>
          <cell r="F39">
            <v>16.107129082026226</v>
          </cell>
          <cell r="G39">
            <v>16.218928144211095</v>
          </cell>
          <cell r="H39">
            <v>14.01386748844376</v>
          </cell>
          <cell r="I39">
            <v>14.011758512463782</v>
          </cell>
          <cell r="J39">
            <v>12.235167028540973</v>
          </cell>
          <cell r="K39">
            <v>9.1113782927095865</v>
          </cell>
          <cell r="L39">
            <v>8.1340179672049739</v>
          </cell>
        </row>
        <row r="40">
          <cell r="A40" t="str">
            <v>Illinois</v>
          </cell>
          <cell r="B40">
            <v>20911</v>
          </cell>
          <cell r="C40">
            <v>14686</v>
          </cell>
          <cell r="D40">
            <v>12271</v>
          </cell>
          <cell r="E40">
            <v>10105</v>
          </cell>
          <cell r="F40">
            <v>10544</v>
          </cell>
          <cell r="G40">
            <v>10383</v>
          </cell>
          <cell r="H40">
            <v>9058</v>
          </cell>
          <cell r="I40">
            <v>8698</v>
          </cell>
          <cell r="J40">
            <v>7940</v>
          </cell>
          <cell r="K40"/>
          <cell r="L40"/>
        </row>
        <row r="41">
          <cell r="A41" t="str">
            <v>Indiana</v>
          </cell>
          <cell r="C41"/>
          <cell r="D41"/>
          <cell r="J41">
            <v>324</v>
          </cell>
          <cell r="K41">
            <v>348</v>
          </cell>
          <cell r="L41">
            <v>287</v>
          </cell>
        </row>
        <row r="42">
          <cell r="A42" t="str">
            <v>Iowa</v>
          </cell>
          <cell r="C42"/>
          <cell r="D42"/>
          <cell r="I42">
            <v>20</v>
          </cell>
          <cell r="J42">
            <v>14</v>
          </cell>
          <cell r="K42">
            <v>17</v>
          </cell>
          <cell r="L42">
            <v>20</v>
          </cell>
        </row>
        <row r="43">
          <cell r="A43" t="str">
            <v>Kansas</v>
          </cell>
          <cell r="C43"/>
          <cell r="D43"/>
          <cell r="E43">
            <v>383</v>
          </cell>
          <cell r="F43">
            <v>11191</v>
          </cell>
          <cell r="G43">
            <v>10172</v>
          </cell>
          <cell r="H43">
            <v>7428</v>
          </cell>
          <cell r="I43">
            <v>7973</v>
          </cell>
          <cell r="J43">
            <v>6871</v>
          </cell>
          <cell r="K43">
            <v>6101</v>
          </cell>
          <cell r="L43">
            <v>5482</v>
          </cell>
        </row>
        <row r="44">
          <cell r="A44" t="str">
            <v>Michigan</v>
          </cell>
          <cell r="C44"/>
          <cell r="D44"/>
          <cell r="K44"/>
          <cell r="L44"/>
        </row>
        <row r="45">
          <cell r="A45" t="str">
            <v>Minnesota</v>
          </cell>
          <cell r="B45">
            <v>1434</v>
          </cell>
          <cell r="C45">
            <v>8741</v>
          </cell>
          <cell r="D45">
            <v>16783</v>
          </cell>
          <cell r="E45">
            <v>16152</v>
          </cell>
          <cell r="F45">
            <v>17710</v>
          </cell>
          <cell r="G45">
            <v>16074</v>
          </cell>
          <cell r="H45">
            <v>17428</v>
          </cell>
          <cell r="I45">
            <v>16652</v>
          </cell>
          <cell r="J45">
            <v>17839</v>
          </cell>
          <cell r="K45">
            <v>17519</v>
          </cell>
          <cell r="L45">
            <v>19443</v>
          </cell>
        </row>
        <row r="46">
          <cell r="A46" t="str">
            <v>Missouri</v>
          </cell>
          <cell r="C46">
            <v>8423</v>
          </cell>
          <cell r="D46">
            <v>8147</v>
          </cell>
          <cell r="E46">
            <v>11490</v>
          </cell>
          <cell r="F46">
            <v>645</v>
          </cell>
          <cell r="G46">
            <v>386</v>
          </cell>
          <cell r="H46">
            <v>647</v>
          </cell>
          <cell r="I46">
            <v>969</v>
          </cell>
          <cell r="J46">
            <v>493</v>
          </cell>
          <cell r="K46">
            <v>351</v>
          </cell>
          <cell r="L46">
            <v>441</v>
          </cell>
        </row>
        <row r="47">
          <cell r="A47" t="str">
            <v>Nebraska</v>
          </cell>
          <cell r="C47"/>
          <cell r="D47"/>
          <cell r="K47"/>
          <cell r="L47"/>
        </row>
        <row r="48">
          <cell r="A48" t="str">
            <v>North Dakota</v>
          </cell>
          <cell r="C48"/>
          <cell r="D48"/>
          <cell r="K48"/>
          <cell r="L48"/>
        </row>
        <row r="49">
          <cell r="A49" t="str">
            <v>Ohio</v>
          </cell>
          <cell r="C49"/>
          <cell r="D49"/>
          <cell r="K49"/>
          <cell r="L49"/>
        </row>
        <row r="50">
          <cell r="A50" t="str">
            <v>South Dakota</v>
          </cell>
          <cell r="C50"/>
          <cell r="D50"/>
          <cell r="K50"/>
          <cell r="L50">
            <v>1108</v>
          </cell>
        </row>
        <row r="51">
          <cell r="A51" t="str">
            <v>Wisconsin</v>
          </cell>
          <cell r="C51"/>
          <cell r="D51"/>
          <cell r="I51">
            <v>555</v>
          </cell>
          <cell r="J51">
            <v>724</v>
          </cell>
          <cell r="K51">
            <v>672</v>
          </cell>
          <cell r="L51">
            <v>735</v>
          </cell>
        </row>
        <row r="52">
          <cell r="A52" t="str">
            <v>Northeast</v>
          </cell>
          <cell r="B52">
            <v>1711</v>
          </cell>
          <cell r="C52">
            <v>47132</v>
          </cell>
          <cell r="D52">
            <v>56264</v>
          </cell>
          <cell r="E52">
            <v>58513</v>
          </cell>
          <cell r="F52">
            <v>59400</v>
          </cell>
          <cell r="G52">
            <v>59448</v>
          </cell>
          <cell r="H52">
            <v>57166</v>
          </cell>
          <cell r="I52">
            <v>49651</v>
          </cell>
          <cell r="J52">
            <v>43487</v>
          </cell>
          <cell r="K52">
            <v>30315</v>
          </cell>
          <cell r="L52">
            <v>30506</v>
          </cell>
        </row>
        <row r="53">
          <cell r="A53" t="str">
            <v xml:space="preserve">   as a percent of U.S.</v>
          </cell>
          <cell r="B53">
            <v>1.0540712037111191</v>
          </cell>
          <cell r="C53">
            <v>9.902554427071296</v>
          </cell>
          <cell r="D53">
            <v>24.59133900942324</v>
          </cell>
          <cell r="E53">
            <v>25.042048455227491</v>
          </cell>
          <cell r="F53">
            <v>23.865389560298279</v>
          </cell>
          <cell r="G53">
            <v>26.048435507687724</v>
          </cell>
          <cell r="H53">
            <v>23.179790771226987</v>
          </cell>
          <cell r="I53">
            <v>19.952901652058948</v>
          </cell>
          <cell r="J53">
            <v>15.555348883793634</v>
          </cell>
          <cell r="K53">
            <v>11.044922942398076</v>
          </cell>
          <cell r="L53">
            <v>9.0178933023533556</v>
          </cell>
        </row>
        <row r="54">
          <cell r="A54" t="str">
            <v>Connecticut</v>
          </cell>
          <cell r="B54">
            <v>1711</v>
          </cell>
          <cell r="C54">
            <v>2241</v>
          </cell>
          <cell r="D54"/>
          <cell r="E54">
            <v>1580</v>
          </cell>
          <cell r="F54">
            <v>1929</v>
          </cell>
          <cell r="G54">
            <v>1735</v>
          </cell>
          <cell r="H54">
            <v>1533</v>
          </cell>
          <cell r="I54">
            <v>1416</v>
          </cell>
          <cell r="J54">
            <v>1549</v>
          </cell>
          <cell r="K54">
            <v>1547</v>
          </cell>
          <cell r="L54">
            <v>1538</v>
          </cell>
        </row>
        <row r="55">
          <cell r="A55" t="str">
            <v>Maine</v>
          </cell>
          <cell r="C55"/>
          <cell r="D55"/>
        </row>
        <row r="56">
          <cell r="A56" t="str">
            <v>Massachusetts</v>
          </cell>
          <cell r="C56">
            <v>1091</v>
          </cell>
          <cell r="D56">
            <v>993</v>
          </cell>
          <cell r="E56">
            <v>940</v>
          </cell>
          <cell r="F56">
            <v>690</v>
          </cell>
          <cell r="G56">
            <v>930</v>
          </cell>
          <cell r="H56">
            <v>910</v>
          </cell>
          <cell r="I56">
            <v>941</v>
          </cell>
          <cell r="J56">
            <v>1053</v>
          </cell>
        </row>
        <row r="57">
          <cell r="A57" t="str">
            <v>New Hampshire</v>
          </cell>
          <cell r="C57"/>
          <cell r="D57"/>
          <cell r="K57"/>
          <cell r="L57"/>
        </row>
        <row r="58">
          <cell r="A58" t="str">
            <v>New Jersey</v>
          </cell>
          <cell r="C58"/>
          <cell r="D58"/>
          <cell r="K58"/>
          <cell r="L58"/>
        </row>
        <row r="59">
          <cell r="A59" t="str">
            <v>New York</v>
          </cell>
          <cell r="C59">
            <v>33897</v>
          </cell>
          <cell r="D59">
            <v>39724</v>
          </cell>
          <cell r="E59">
            <v>39580</v>
          </cell>
          <cell r="F59">
            <v>41010</v>
          </cell>
          <cell r="G59">
            <v>42410</v>
          </cell>
          <cell r="H59">
            <v>41703</v>
          </cell>
          <cell r="I59">
            <v>35153</v>
          </cell>
          <cell r="J59">
            <v>31649</v>
          </cell>
          <cell r="K59">
            <v>27698</v>
          </cell>
          <cell r="L59">
            <v>27650</v>
          </cell>
        </row>
        <row r="60">
          <cell r="A60" t="str">
            <v>Pennsylvania</v>
          </cell>
          <cell r="C60">
            <v>9820</v>
          </cell>
          <cell r="D60">
            <v>15434</v>
          </cell>
          <cell r="E60">
            <v>16295</v>
          </cell>
          <cell r="F60">
            <v>15628</v>
          </cell>
          <cell r="G60">
            <v>14129</v>
          </cell>
          <cell r="H60">
            <v>12594</v>
          </cell>
          <cell r="I60">
            <v>11453</v>
          </cell>
          <cell r="J60">
            <v>8346</v>
          </cell>
        </row>
        <row r="61">
          <cell r="A61" t="str">
            <v>Rhode Island</v>
          </cell>
          <cell r="C61">
            <v>83</v>
          </cell>
          <cell r="D61">
            <v>113</v>
          </cell>
          <cell r="E61">
            <v>118</v>
          </cell>
          <cell r="F61">
            <v>143</v>
          </cell>
          <cell r="G61">
            <v>244</v>
          </cell>
          <cell r="H61">
            <v>426</v>
          </cell>
          <cell r="I61">
            <v>688</v>
          </cell>
          <cell r="J61">
            <v>890</v>
          </cell>
          <cell r="K61">
            <v>1070</v>
          </cell>
          <cell r="L61">
            <v>1318</v>
          </cell>
        </row>
        <row r="62">
          <cell r="A62" t="str">
            <v>Vermont</v>
          </cell>
          <cell r="C62"/>
          <cell r="D62"/>
          <cell r="K62"/>
          <cell r="L62"/>
        </row>
        <row r="63">
          <cell r="A63" t="str">
            <v>District of Columbia</v>
          </cell>
          <cell r="B63"/>
          <cell r="C63">
            <v>2643</v>
          </cell>
          <cell r="D63"/>
          <cell r="K63"/>
          <cell r="L63"/>
        </row>
      </sheetData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rgb="FFC00000"/>
  </sheetPr>
  <dimension ref="A1:Q71"/>
  <sheetViews>
    <sheetView showGridLines="0" showZeros="0" tabSelected="1" view="pageBreakPreview" topLeftCell="A43" zoomScaleNormal="110" zoomScaleSheetLayoutView="100" workbookViewId="0">
      <selection activeCell="J72" sqref="J72"/>
    </sheetView>
  </sheetViews>
  <sheetFormatPr defaultColWidth="9.7109375" defaultRowHeight="12.6"/>
  <cols>
    <col min="1" max="1" width="7.140625" style="1" customWidth="1"/>
    <col min="2" max="2" width="12.7109375" style="1" customWidth="1"/>
    <col min="3" max="3" width="15.42578125" style="1" customWidth="1"/>
    <col min="4" max="10" width="12.140625" style="1" customWidth="1"/>
    <col min="11" max="11" width="17.28515625" style="1" customWidth="1"/>
    <col min="12" max="16384" width="9.7109375" style="1"/>
  </cols>
  <sheetData>
    <row r="1" spans="1:17">
      <c r="A1" s="2" t="s">
        <v>0</v>
      </c>
      <c r="B1" s="54"/>
      <c r="C1" s="54"/>
      <c r="D1" s="54"/>
      <c r="E1" s="4"/>
      <c r="F1" s="4"/>
      <c r="G1" s="4"/>
      <c r="H1" s="2"/>
      <c r="I1" s="2"/>
      <c r="J1" s="2"/>
      <c r="K1" s="1" t="s">
        <v>1</v>
      </c>
      <c r="L1" s="1" t="s">
        <v>2</v>
      </c>
      <c r="M1" s="1" t="s">
        <v>3</v>
      </c>
      <c r="N1" s="1" t="s">
        <v>4</v>
      </c>
      <c r="O1" s="1" t="s">
        <v>5</v>
      </c>
      <c r="P1" s="1" t="s">
        <v>6</v>
      </c>
      <c r="Q1" s="1" t="s">
        <v>7</v>
      </c>
    </row>
    <row r="2" spans="1:17" ht="14.45">
      <c r="A2" s="2" t="s">
        <v>8</v>
      </c>
      <c r="B2" s="54"/>
      <c r="C2" s="54"/>
      <c r="D2" s="54"/>
      <c r="E2" s="4"/>
      <c r="F2" s="4"/>
      <c r="G2" s="4"/>
      <c r="H2" s="54"/>
      <c r="I2" s="54"/>
      <c r="J2" s="4"/>
    </row>
    <row r="4" spans="1:17" ht="12.95">
      <c r="A4" s="64"/>
      <c r="B4" s="64"/>
      <c r="C4" s="172" t="s">
        <v>9</v>
      </c>
      <c r="D4" s="173"/>
      <c r="E4" s="173"/>
      <c r="F4" s="173"/>
      <c r="G4" s="173"/>
      <c r="H4" s="173"/>
      <c r="I4" s="173"/>
      <c r="J4" s="173"/>
    </row>
    <row r="5" spans="1:17" ht="13.5" customHeight="1">
      <c r="A5" s="55"/>
      <c r="B5" s="55"/>
      <c r="C5" s="55"/>
      <c r="D5" s="60"/>
      <c r="E5" s="60"/>
      <c r="F5" s="60"/>
      <c r="G5" s="60"/>
      <c r="H5" s="60"/>
      <c r="I5" s="61"/>
      <c r="J5" s="61"/>
    </row>
    <row r="6" spans="1:17" ht="13.5" customHeight="1">
      <c r="A6" s="55"/>
      <c r="B6" s="55"/>
      <c r="C6" s="55"/>
      <c r="D6" s="53" t="s">
        <v>10</v>
      </c>
      <c r="E6" s="53" t="s">
        <v>10</v>
      </c>
      <c r="F6" s="53" t="s">
        <v>10</v>
      </c>
      <c r="G6" s="53" t="s">
        <v>10</v>
      </c>
      <c r="H6" s="53" t="s">
        <v>10</v>
      </c>
      <c r="I6" s="52" t="s">
        <v>10</v>
      </c>
      <c r="J6" s="52" t="s">
        <v>10</v>
      </c>
    </row>
    <row r="7" spans="1:17" s="5" customFormat="1" ht="13.5" customHeight="1">
      <c r="A7" s="62"/>
      <c r="B7" s="55"/>
      <c r="C7" s="55" t="s">
        <v>11</v>
      </c>
      <c r="D7" s="53" t="s">
        <v>12</v>
      </c>
      <c r="E7" s="53" t="s">
        <v>13</v>
      </c>
      <c r="F7" s="53" t="s">
        <v>14</v>
      </c>
      <c r="G7" s="53" t="s">
        <v>15</v>
      </c>
      <c r="H7" s="53" t="s">
        <v>16</v>
      </c>
      <c r="I7" s="159" t="s">
        <v>17</v>
      </c>
      <c r="J7" s="53" t="s">
        <v>18</v>
      </c>
      <c r="L7" s="1"/>
    </row>
    <row r="8" spans="1:17">
      <c r="A8" s="10" t="s">
        <v>19</v>
      </c>
      <c r="B8" s="157"/>
      <c r="C8" s="157">
        <f>+'All Online Only'!L4</f>
        <v>521271</v>
      </c>
      <c r="D8" s="158">
        <f>IF('All Online Only'!L4&gt;0,('Online Only Public'!L4/'All Online Only'!L4)*100,"NA")</f>
        <v>14.223887382954356</v>
      </c>
      <c r="E8" s="147">
        <f>IF('All Online Only'!L4&gt;0,('Online Only Undergrad'!L4/'All Online Only'!L4)*100,"NA")</f>
        <v>64.895802759025528</v>
      </c>
      <c r="F8" s="147">
        <f>IF('All Online Only'!L4&gt;0,('Online Only 4Yr'!L4/'All Online Only'!L4)*100,"NA")</f>
        <v>99.09452089220386</v>
      </c>
      <c r="G8" s="147">
        <f>IF('All Online Only'!L4&gt;0,('Online Only Women'!L4/'All Online Only'!L4)*100,"NA")</f>
        <v>63.635805559871926</v>
      </c>
      <c r="H8" s="147">
        <f>IF('Online Only All Races'!L4&gt;0,('Online Only White'!L4/'Online Only All Races'!L4)*100,"NA")</f>
        <v>56.742089732726427</v>
      </c>
      <c r="I8" s="147">
        <f>IF('Online Only All Races'!L4&gt;0,('Online Only Black'!L4/'Online Only All Races'!L4)*100,"NA")</f>
        <v>21.341860653259698</v>
      </c>
      <c r="J8" s="148">
        <f>IF('Online Only All Races'!L4&gt;0,('Online Only Hispanic'!L4/'Online Only All Races'!L4)*100,"NA")</f>
        <v>13.356865784128797</v>
      </c>
      <c r="K8" s="65"/>
    </row>
    <row r="9" spans="1:17">
      <c r="A9" s="8" t="s">
        <v>20</v>
      </c>
      <c r="B9" s="8"/>
      <c r="C9" s="142">
        <f>+'All Online Only'!L5</f>
        <v>87118</v>
      </c>
      <c r="D9" s="145">
        <f>IF('All Online Only'!L5&gt;0,('Online Only Public'!L5/'All Online Only'!L5)*100,"NA")</f>
        <v>5.9746550655432866</v>
      </c>
      <c r="E9" s="144">
        <f>IF('All Online Only'!L5&gt;0,('Online Only Undergrad'!L5/'All Online Only'!L5)*100,"NA")</f>
        <v>75.952156844739321</v>
      </c>
      <c r="F9" s="144">
        <f>IF('All Online Only'!L5&gt;0,('Online Only 4Yr'!L5/'All Online Only'!L5)*100,"NA")</f>
        <v>98.058954521453657</v>
      </c>
      <c r="G9" s="144">
        <f>IF('All Online Only'!L5&gt;0,('Online Only Women'!L5/'All Online Only'!L5)*100,"NA")</f>
        <v>44.62108863839849</v>
      </c>
      <c r="H9" s="144">
        <f>IF('Online Only All Races'!L5&gt;0,('Online Only White'!L5/'Online Only All Races'!L5)*100,"NA")</f>
        <v>57.901910860787488</v>
      </c>
      <c r="I9" s="144">
        <f>IF('Online Only All Races'!L5&gt;0,('Online Only Black'!L5/'Online Only All Races'!L5)*100,"NA")</f>
        <v>19.806856466836408</v>
      </c>
      <c r="J9" s="141">
        <f>IF('Online Only All Races'!L5&gt;0,('Online Only Hispanic'!L5/'Online Only All Races'!L5)*100,"NA")</f>
        <v>14.110279556618574</v>
      </c>
    </row>
    <row r="10" spans="1:17">
      <c r="A10" s="8" t="s">
        <v>21</v>
      </c>
      <c r="B10" s="8"/>
      <c r="C10" s="143">
        <f>+'All Online Only'!L6</f>
        <v>16.71261205783556</v>
      </c>
      <c r="D10" s="145"/>
      <c r="E10" s="144"/>
      <c r="F10" s="144"/>
      <c r="G10" s="144"/>
      <c r="H10" s="144"/>
      <c r="I10" s="144"/>
      <c r="J10" s="141"/>
    </row>
    <row r="11" spans="1:17">
      <c r="A11" s="56" t="s">
        <v>22</v>
      </c>
      <c r="B11" s="56"/>
      <c r="C11" s="149">
        <f>+'All Online Only'!L7</f>
        <v>19646</v>
      </c>
      <c r="D11" s="150">
        <f>IF('All Online Only'!L7&gt;0,('Online Only Public'!L7/'All Online Only'!L7)*100,"NA")</f>
        <v>0</v>
      </c>
      <c r="E11" s="151">
        <f>IF('All Online Only'!L7&gt;0,('Online Only Undergrad'!L7/'All Online Only'!L7)*100,"NA")</f>
        <v>69.678306016491902</v>
      </c>
      <c r="F11" s="151">
        <f>IF('All Online Only'!L7&gt;0,('Online Only 4Yr'!L7/'All Online Only'!L7)*100,"NA")</f>
        <v>100</v>
      </c>
      <c r="G11" s="151">
        <f>IF('All Online Only'!L7&gt;0,('Online Only Women'!L7/'All Online Only'!L7)*100,"NA")</f>
        <v>39.203909192710981</v>
      </c>
      <c r="H11" s="151">
        <f>IF('Online Only All Races'!L7&gt;0,('Online Only White'!L7/'Online Only All Races'!L7)*100,"NA")</f>
        <v>64.017816796849786</v>
      </c>
      <c r="I11" s="151">
        <f>IF('Online Only All Races'!L7&gt;0,('Online Only Black'!L7/'Online Only All Races'!L7)*100,"NA")</f>
        <v>25.020979923826737</v>
      </c>
      <c r="J11" s="152">
        <f>IF('Online Only All Races'!L7&gt;0,('Online Only Hispanic'!L7/'Online Only All Races'!L7)*100,"NA")</f>
        <v>4.3509134336066104</v>
      </c>
    </row>
    <row r="12" spans="1:17">
      <c r="A12" s="56" t="s">
        <v>23</v>
      </c>
      <c r="B12" s="56"/>
      <c r="C12" s="149">
        <f>+'All Online Only'!L8</f>
        <v>798</v>
      </c>
      <c r="D12" s="150">
        <f>IF('All Online Only'!L8&gt;0,('Online Only Public'!L8/'All Online Only'!L8)*100,"NA")</f>
        <v>100</v>
      </c>
      <c r="E12" s="151">
        <f>IF('All Online Only'!L8&gt;0,('Online Only Undergrad'!L8/'All Online Only'!L8)*100,"NA")</f>
        <v>100</v>
      </c>
      <c r="F12" s="151">
        <f>IF('All Online Only'!L8&gt;0,('Online Only 4Yr'!L8/'All Online Only'!L8)*100,"NA")</f>
        <v>100</v>
      </c>
      <c r="G12" s="151">
        <f>IF('All Online Only'!L8&gt;0,('Online Only Women'!L8/'All Online Only'!L8)*100,"NA")</f>
        <v>63.909774436090231</v>
      </c>
      <c r="H12" s="151">
        <f>IF('Online Only All Races'!L8&gt;0,('Online Only White'!L8/'Online Only All Races'!L8)*100,"NA")</f>
        <v>65.223097112860899</v>
      </c>
      <c r="I12" s="151">
        <f>IF('Online Only All Races'!L8&gt;0,('Online Only Black'!L8/'Online Only All Races'!L8)*100,"NA")</f>
        <v>25.459317585301839</v>
      </c>
      <c r="J12" s="152">
        <f>IF('Online Only All Races'!L8&gt;0,('Online Only Hispanic'!L8/'Online Only All Races'!L8)*100,"NA")</f>
        <v>3.1496062992125982</v>
      </c>
    </row>
    <row r="13" spans="1:17">
      <c r="A13" s="56" t="s">
        <v>24</v>
      </c>
      <c r="B13" s="56"/>
      <c r="C13" s="149">
        <f>+'All Online Only'!L9</f>
        <v>0</v>
      </c>
      <c r="D13" s="150" t="str">
        <f>IF('All Online Only'!L9&gt;0,('Online Only Public'!L9/'All Online Only'!L9)*100,"NA")</f>
        <v>NA</v>
      </c>
      <c r="E13" s="151" t="str">
        <f>IF('All Online Only'!L9&gt;0,('Online Only Undergrad'!L9/'All Online Only'!L9)*100,"NA")</f>
        <v>NA</v>
      </c>
      <c r="F13" s="151" t="str">
        <f>IF('All Online Only'!L9&gt;0,('Online Only 4Yr'!L9/'All Online Only'!L9)*100,"NA")</f>
        <v>NA</v>
      </c>
      <c r="G13" s="151" t="str">
        <f>IF('All Online Only'!L9&gt;0,('Online Only Women'!L9/'All Online Only'!L9)*100,"NA")</f>
        <v>NA</v>
      </c>
      <c r="H13" s="151" t="str">
        <f>IF('Online Only All Races'!L9&gt;0,('Online Only White'!L9/'Online Only All Races'!L9)*100,"NA")</f>
        <v>NA</v>
      </c>
      <c r="I13" s="151" t="str">
        <f>IF('Online Only All Races'!L9&gt;0,('Online Only Black'!L9/'Online Only All Races'!L9)*100,"NA")</f>
        <v>NA</v>
      </c>
      <c r="J13" s="152" t="str">
        <f>IF('Online Only All Races'!L9&gt;0,('Online Only Hispanic'!L9/'Online Only All Races'!L9)*100,"NA")</f>
        <v>NA</v>
      </c>
    </row>
    <row r="14" spans="1:17">
      <c r="A14" s="56" t="s">
        <v>25</v>
      </c>
      <c r="B14" s="56"/>
      <c r="C14" s="149">
        <f>+'All Online Only'!L10</f>
        <v>6110</v>
      </c>
      <c r="D14" s="150">
        <f>IF('All Online Only'!L10&gt;0,('Online Only Public'!L10/'All Online Only'!L10)*100,"NA")</f>
        <v>72.127659574468083</v>
      </c>
      <c r="E14" s="151">
        <f>IF('All Online Only'!L10&gt;0,('Online Only Undergrad'!L10/'All Online Only'!L10)*100,"NA")</f>
        <v>90.147299509001627</v>
      </c>
      <c r="F14" s="151">
        <f>IF('All Online Only'!L10&gt;0,('Online Only 4Yr'!L10/'All Online Only'!L10)*100,"NA")</f>
        <v>100</v>
      </c>
      <c r="G14" s="151">
        <f>IF('All Online Only'!L10&gt;0,('Online Only Women'!L10/'All Online Only'!L10)*100,"NA")</f>
        <v>55.368248772504089</v>
      </c>
      <c r="H14" s="151">
        <f>IF('Online Only All Races'!L10&gt;0,('Online Only White'!L10/'Online Only All Races'!L10)*100,"NA")</f>
        <v>60.37441497659907</v>
      </c>
      <c r="I14" s="151">
        <f>IF('Online Only All Races'!L10&gt;0,('Online Only Black'!L10/'Online Only All Races'!L10)*100,"NA")</f>
        <v>9.5337146819206104</v>
      </c>
      <c r="J14" s="152">
        <f>IF('Online Only All Races'!L10&gt;0,('Online Only Hispanic'!L10/'Online Only All Races'!L10)*100,"NA")</f>
        <v>22.048881955278212</v>
      </c>
      <c r="K14" s="7"/>
    </row>
    <row r="15" spans="1:17">
      <c r="A15" s="8" t="s">
        <v>26</v>
      </c>
      <c r="B15" s="8"/>
      <c r="C15" s="142">
        <f>+'All Online Only'!L11</f>
        <v>5405</v>
      </c>
      <c r="D15" s="145">
        <f>IF('All Online Only'!L11&gt;0,('Online Only Public'!L11/'All Online Only'!L11)*100,"NA")</f>
        <v>0</v>
      </c>
      <c r="E15" s="144">
        <f>IF('All Online Only'!L11&gt;0,('Online Only Undergrad'!L11/'All Online Only'!L11)*100,"NA")</f>
        <v>61.184088806660498</v>
      </c>
      <c r="F15" s="144">
        <f>IF('All Online Only'!L11&gt;0,('Online Only 4Yr'!L11/'All Online Only'!L11)*100,"NA")</f>
        <v>100</v>
      </c>
      <c r="G15" s="144">
        <f>IF('All Online Only'!L11&gt;0,('Online Only Women'!L11/'All Online Only'!L11)*100,"NA")</f>
        <v>80.296022201665124</v>
      </c>
      <c r="H15" s="144">
        <f>IF('Online Only All Races'!L11&gt;0,('Online Only White'!L11/'Online Only All Races'!L11)*100,"NA")</f>
        <v>38.667436934334681</v>
      </c>
      <c r="I15" s="144">
        <f>IF('Online Only All Races'!L11&gt;0,('Online Only Black'!L11/'Online Only All Races'!L11)*100,"NA")</f>
        <v>42.229924898902368</v>
      </c>
      <c r="J15" s="141">
        <f>IF('Online Only All Races'!L11&gt;0,('Online Only Hispanic'!L11/'Online Only All Races'!L11)*100,"NA")</f>
        <v>14.269208549971117</v>
      </c>
      <c r="K15" s="6"/>
    </row>
    <row r="16" spans="1:17">
      <c r="A16" s="8" t="s">
        <v>27</v>
      </c>
      <c r="B16" s="8"/>
      <c r="C16" s="142">
        <f>+'All Online Only'!L12</f>
        <v>2436</v>
      </c>
      <c r="D16" s="145">
        <f>IF('All Online Only'!L12&gt;0,('Online Only Public'!L12/'All Online Only'!L12)*100,"NA")</f>
        <v>0</v>
      </c>
      <c r="E16" s="144">
        <f>IF('All Online Only'!L12&gt;0,('Online Only Undergrad'!L12/'All Online Only'!L12)*100,"NA")</f>
        <v>0</v>
      </c>
      <c r="F16" s="144">
        <f>IF('All Online Only'!L12&gt;0,('Online Only 4Yr'!L12/'All Online Only'!L12)*100,"NA")</f>
        <v>100</v>
      </c>
      <c r="G16" s="144">
        <f>IF('All Online Only'!L12&gt;0,('Online Only Women'!L12/'All Online Only'!L12)*100,"NA")</f>
        <v>93.637110016420365</v>
      </c>
      <c r="H16" s="144">
        <f>IF('Online Only All Races'!L12&gt;0,('Online Only White'!L12/'Online Only All Races'!L12)*100,"NA")</f>
        <v>73.820654483637909</v>
      </c>
      <c r="I16" s="144">
        <f>IF('Online Only All Races'!L12&gt;0,('Online Only Black'!L12/'Online Only All Races'!L12)*100,"NA")</f>
        <v>12.367190820229494</v>
      </c>
      <c r="J16" s="141">
        <f>IF('Online Only All Races'!L12&gt;0,('Online Only Hispanic'!L12/'Online Only All Races'!L12)*100,"NA")</f>
        <v>7.6073098172545688</v>
      </c>
      <c r="K16" s="6"/>
    </row>
    <row r="17" spans="1:11">
      <c r="A17" s="8" t="s">
        <v>28</v>
      </c>
      <c r="B17" s="8"/>
      <c r="C17" s="142">
        <f>+'All Online Only'!L13</f>
        <v>0</v>
      </c>
      <c r="D17" s="145" t="str">
        <f>IF('All Online Only'!L13&gt;0,('Online Only Public'!L13/'All Online Only'!L13)*100,"NA")</f>
        <v>NA</v>
      </c>
      <c r="E17" s="144" t="str">
        <f>IF('All Online Only'!L13&gt;0,('Online Only Undergrad'!L13/'All Online Only'!L13)*100,"NA")</f>
        <v>NA</v>
      </c>
      <c r="F17" s="144" t="str">
        <f>IF('All Online Only'!L13&gt;0,('Online Only 4Yr'!L13/'All Online Only'!L13)*100,"NA")</f>
        <v>NA</v>
      </c>
      <c r="G17" s="144" t="str">
        <f>IF('All Online Only'!L13&gt;0,('Online Only Women'!L13/'All Online Only'!L13)*100,"NA")</f>
        <v>NA</v>
      </c>
      <c r="H17" s="144" t="str">
        <f>IF('Online Only All Races'!L13&gt;0,('Online Only White'!L13/'Online Only All Races'!L13)*100,"NA")</f>
        <v>NA</v>
      </c>
      <c r="I17" s="144" t="str">
        <f>IF('Online Only All Races'!L13&gt;0,('Online Only Black'!L13/'Online Only All Races'!L13)*100,"NA")</f>
        <v>NA</v>
      </c>
      <c r="J17" s="141" t="str">
        <f>IF('Online Only All Races'!L13&gt;0,('Online Only Hispanic'!L13/'Online Only All Races'!L13)*100,"NA")</f>
        <v>NA</v>
      </c>
      <c r="K17" s="7"/>
    </row>
    <row r="18" spans="1:11">
      <c r="A18" s="8" t="s">
        <v>29</v>
      </c>
      <c r="B18" s="8"/>
      <c r="C18" s="142">
        <f>+'All Online Only'!L14</f>
        <v>0</v>
      </c>
      <c r="D18" s="145" t="str">
        <f>IF('All Online Only'!L14&gt;0,('Online Only Public'!L14/'All Online Only'!L14)*100,"NA")</f>
        <v>NA</v>
      </c>
      <c r="E18" s="144" t="str">
        <f>IF('All Online Only'!L14&gt;0,('Online Only Undergrad'!L14/'All Online Only'!L14)*100,"NA")</f>
        <v>NA</v>
      </c>
      <c r="F18" s="144" t="str">
        <f>IF('All Online Only'!L14&gt;0,('Online Only 4Yr'!L14/'All Online Only'!L14)*100,"NA")</f>
        <v>NA</v>
      </c>
      <c r="G18" s="144" t="str">
        <f>IF('All Online Only'!L14&gt;0,('Online Only Women'!L14/'All Online Only'!L14)*100,"NA")</f>
        <v>NA</v>
      </c>
      <c r="H18" s="144" t="str">
        <f>IF('Online Only All Races'!L14&gt;0,('Online Only White'!L14/'Online Only All Races'!L14)*100,"NA")</f>
        <v>NA</v>
      </c>
      <c r="I18" s="144" t="str">
        <f>IF('Online Only All Races'!L14&gt;0,('Online Only Black'!L14/'Online Only All Races'!L14)*100,"NA")</f>
        <v>NA</v>
      </c>
      <c r="J18" s="141" t="str">
        <f>IF('Online Only All Races'!L14&gt;0,('Online Only Hispanic'!L14/'Online Only All Races'!L14)*100,"NA")</f>
        <v>NA</v>
      </c>
      <c r="K18" s="6"/>
    </row>
    <row r="19" spans="1:11">
      <c r="A19" s="56" t="s">
        <v>30</v>
      </c>
      <c r="B19" s="56"/>
      <c r="C19" s="149">
        <f>+'All Online Only'!L15</f>
        <v>0</v>
      </c>
      <c r="D19" s="150" t="str">
        <f>IF('All Online Only'!L15&gt;0,('Online Only Public'!L15/'All Online Only'!L15)*100,"NA")</f>
        <v>NA</v>
      </c>
      <c r="E19" s="151" t="str">
        <f>IF('All Online Only'!L15&gt;0,('Online Only Undergrad'!L15/'All Online Only'!L15)*100,"NA")</f>
        <v>NA</v>
      </c>
      <c r="F19" s="151" t="str">
        <f>IF('All Online Only'!L15&gt;0,('Online Only 4Yr'!L15/'All Online Only'!L15)*100,"NA")</f>
        <v>NA</v>
      </c>
      <c r="G19" s="151" t="str">
        <f>IF('All Online Only'!L15&gt;0,('Online Only Women'!L15/'All Online Only'!L15)*100,"NA")</f>
        <v>NA</v>
      </c>
      <c r="H19" s="151" t="str">
        <f>IF('Online Only All Races'!L15&gt;0,('Online Only White'!L15/'Online Only All Races'!L15)*100,"NA")</f>
        <v>NA</v>
      </c>
      <c r="I19" s="151" t="str">
        <f>IF('Online Only All Races'!L15&gt;0,('Online Only Black'!L15/'Online Only All Races'!L15)*100,"NA")</f>
        <v>NA</v>
      </c>
      <c r="J19" s="152" t="str">
        <f>IF('Online Only All Races'!L15&gt;0,('Online Only Hispanic'!L15/'Online Only All Races'!L15)*100,"NA")</f>
        <v>NA</v>
      </c>
      <c r="K19" s="6"/>
    </row>
    <row r="20" spans="1:11">
      <c r="A20" s="56" t="s">
        <v>31</v>
      </c>
      <c r="B20" s="56"/>
      <c r="C20" s="149">
        <f>+'All Online Only'!L16</f>
        <v>43</v>
      </c>
      <c r="D20" s="150">
        <f>IF('All Online Only'!L16&gt;0,('Online Only Public'!L16/'All Online Only'!L16)*100,"NA")</f>
        <v>0</v>
      </c>
      <c r="E20" s="151">
        <f>IF('All Online Only'!L16&gt;0,('Online Only Undergrad'!L16/'All Online Only'!L16)*100,"NA")</f>
        <v>100</v>
      </c>
      <c r="F20" s="151">
        <f>IF('All Online Only'!L16&gt;0,('Online Only 4Yr'!L16/'All Online Only'!L16)*100,"NA")</f>
        <v>100</v>
      </c>
      <c r="G20" s="151">
        <f>IF('All Online Only'!L16&gt;0,('Online Only Women'!L16/'All Online Only'!L16)*100,"NA")</f>
        <v>58.139534883720934</v>
      </c>
      <c r="H20" s="151">
        <f>IF('Online Only All Races'!L16&gt;0,('Online Only White'!L16/'Online Only All Races'!L16)*100,"NA")</f>
        <v>27.906976744186046</v>
      </c>
      <c r="I20" s="151">
        <f>IF('Online Only All Races'!L16&gt;0,('Online Only Black'!L16/'Online Only All Races'!L16)*100,"NA")</f>
        <v>69.767441860465112</v>
      </c>
      <c r="J20" s="152">
        <f>IF('Online Only All Races'!L16&gt;0,('Online Only Hispanic'!L16/'Online Only All Races'!L16)*100,"NA")</f>
        <v>2.3255813953488373</v>
      </c>
      <c r="K20" s="6"/>
    </row>
    <row r="21" spans="1:11">
      <c r="A21" s="56" t="s">
        <v>32</v>
      </c>
      <c r="B21" s="56"/>
      <c r="C21" s="149">
        <f>+'All Online Only'!L17</f>
        <v>0</v>
      </c>
      <c r="D21" s="150" t="str">
        <f>IF('All Online Only'!L17&gt;0,('Online Only Public'!L17/'All Online Only'!L17)*100,"NA")</f>
        <v>NA</v>
      </c>
      <c r="E21" s="151" t="str">
        <f>IF('All Online Only'!L17&gt;0,('Online Only Undergrad'!L17/'All Online Only'!L17)*100,"NA")</f>
        <v>NA</v>
      </c>
      <c r="F21" s="151" t="str">
        <f>IF('All Online Only'!L17&gt;0,('Online Only 4Yr'!L17/'All Online Only'!L17)*100,"NA")</f>
        <v>NA</v>
      </c>
      <c r="G21" s="151" t="str">
        <f>IF('All Online Only'!L17&gt;0,('Online Only Women'!L17/'All Online Only'!L17)*100,"NA")</f>
        <v>NA</v>
      </c>
      <c r="H21" s="151" t="str">
        <f>IF('Online Only All Races'!L17&gt;0,('Online Only White'!L17/'Online Only All Races'!L17)*100,"NA")</f>
        <v>NA</v>
      </c>
      <c r="I21" s="151" t="str">
        <f>IF('Online Only All Races'!L17&gt;0,('Online Only Black'!L17/'Online Only All Races'!L17)*100,"NA")</f>
        <v>NA</v>
      </c>
      <c r="J21" s="152" t="str">
        <f>IF('Online Only All Races'!L17&gt;0,('Online Only Hispanic'!L17/'Online Only All Races'!L17)*100,"NA")</f>
        <v>NA</v>
      </c>
      <c r="K21" s="6"/>
    </row>
    <row r="22" spans="1:11">
      <c r="A22" s="56" t="s">
        <v>33</v>
      </c>
      <c r="B22" s="56"/>
      <c r="C22" s="149">
        <f>+'All Online Only'!L18</f>
        <v>0</v>
      </c>
      <c r="D22" s="150" t="str">
        <f>IF('All Online Only'!L18&gt;0,('Online Only Public'!L18/'All Online Only'!L18)*100,"NA")</f>
        <v>NA</v>
      </c>
      <c r="E22" s="151" t="str">
        <f>IF('All Online Only'!L18&gt;0,('Online Only Undergrad'!L18/'All Online Only'!L18)*100,"NA")</f>
        <v>NA</v>
      </c>
      <c r="F22" s="151" t="str">
        <f>IF('All Online Only'!L18&gt;0,('Online Only 4Yr'!L18/'All Online Only'!L18)*100,"NA")</f>
        <v>NA</v>
      </c>
      <c r="G22" s="151" t="str">
        <f>IF('All Online Only'!L18&gt;0,('Online Only Women'!L18/'All Online Only'!L18)*100,"NA")</f>
        <v>NA</v>
      </c>
      <c r="H22" s="151" t="str">
        <f>IF('Online Only All Races'!L18&gt;0,('Online Only White'!L18/'Online Only All Races'!L18)*100,"NA")</f>
        <v>NA</v>
      </c>
      <c r="I22" s="151" t="str">
        <f>IF('Online Only All Races'!L18&gt;0,('Online Only Black'!L18/'Online Only All Races'!L18)*100,"NA")</f>
        <v>NA</v>
      </c>
      <c r="J22" s="152" t="str">
        <f>IF('Online Only All Races'!L18&gt;0,('Online Only Hispanic'!L18/'Online Only All Races'!L18)*100,"NA")</f>
        <v>NA</v>
      </c>
      <c r="K22" s="6"/>
    </row>
    <row r="23" spans="1:11">
      <c r="A23" s="8" t="s">
        <v>34</v>
      </c>
      <c r="B23" s="8"/>
      <c r="C23" s="142">
        <f>+'All Online Only'!L19</f>
        <v>147</v>
      </c>
      <c r="D23" s="145">
        <f>IF('All Online Only'!L19&gt;0,('Online Only Public'!L19/'All Online Only'!L19)*100,"NA")</f>
        <v>0</v>
      </c>
      <c r="E23" s="144">
        <f>IF('All Online Only'!L19&gt;0,('Online Only Undergrad'!L19/'All Online Only'!L19)*100,"NA")</f>
        <v>80.952380952380949</v>
      </c>
      <c r="F23" s="144">
        <f>IF('All Online Only'!L19&gt;0,('Online Only 4Yr'!L19/'All Online Only'!L19)*100,"NA")</f>
        <v>100</v>
      </c>
      <c r="G23" s="144">
        <f>IF('All Online Only'!L19&gt;0,('Online Only Women'!L19/'All Online Only'!L19)*100,"NA")</f>
        <v>85.714285714285708</v>
      </c>
      <c r="H23" s="144">
        <f>IF('Online Only All Races'!L19&gt;0,('Online Only White'!L19/'Online Only All Races'!L19)*100,"NA")</f>
        <v>75.862068965517238</v>
      </c>
      <c r="I23" s="144">
        <f>IF('Online Only All Races'!L19&gt;0,('Online Only Black'!L19/'Online Only All Races'!L19)*100,"NA")</f>
        <v>6.8965517241379306</v>
      </c>
      <c r="J23" s="141">
        <f>IF('Online Only All Races'!L19&gt;0,('Online Only Hispanic'!L19/'Online Only All Races'!L19)*100,"NA")</f>
        <v>11.03448275862069</v>
      </c>
      <c r="K23" s="6"/>
    </row>
    <row r="24" spans="1:11">
      <c r="A24" s="8" t="s">
        <v>35</v>
      </c>
      <c r="B24" s="8"/>
      <c r="C24" s="142">
        <f>+'All Online Only'!L20</f>
        <v>574</v>
      </c>
      <c r="D24" s="145">
        <f>IF('All Online Only'!L20&gt;0,('Online Only Public'!L20/'All Online Only'!L20)*100,"NA")</f>
        <v>0</v>
      </c>
      <c r="E24" s="144">
        <f>IF('All Online Only'!L20&gt;0,('Online Only Undergrad'!L20/'All Online Only'!L20)*100,"NA")</f>
        <v>100</v>
      </c>
      <c r="F24" s="144">
        <f>IF('All Online Only'!L20&gt;0,('Online Only 4Yr'!L20/'All Online Only'!L20)*100,"NA")</f>
        <v>100</v>
      </c>
      <c r="G24" s="144">
        <f>IF('All Online Only'!L20&gt;0,('Online Only Women'!L20/'All Online Only'!L20)*100,"NA")</f>
        <v>84.320557491289193</v>
      </c>
      <c r="H24" s="144">
        <f>IF('Online Only All Races'!L20&gt;0,('Online Only White'!L20/'Online Only All Races'!L20)*100,"NA")</f>
        <v>29.9412915851272</v>
      </c>
      <c r="I24" s="144">
        <f>IF('Online Only All Races'!L20&gt;0,('Online Only Black'!L20/'Online Only All Races'!L20)*100,"NA")</f>
        <v>35.029354207436398</v>
      </c>
      <c r="J24" s="141">
        <f>IF('Online Only All Races'!L20&gt;0,('Online Only Hispanic'!L20/'Online Only All Races'!L20)*100,"NA")</f>
        <v>25.636007827788649</v>
      </c>
      <c r="K24" s="7"/>
    </row>
    <row r="25" spans="1:11">
      <c r="A25" s="8" t="s">
        <v>36</v>
      </c>
      <c r="B25" s="8"/>
      <c r="C25" s="142">
        <f>+'All Online Only'!L21</f>
        <v>0</v>
      </c>
      <c r="D25" s="145" t="str">
        <f>IF('All Online Only'!L21&gt;0,('Online Only Public'!L21/'All Online Only'!L21)*100,"NA")</f>
        <v>NA</v>
      </c>
      <c r="E25" s="144" t="str">
        <f>IF('All Online Only'!L21&gt;0,('Online Only Undergrad'!L21/'All Online Only'!L21)*100,"NA")</f>
        <v>NA</v>
      </c>
      <c r="F25" s="144" t="str">
        <f>IF('All Online Only'!L21&gt;0,('Online Only 4Yr'!L21/'All Online Only'!L21)*100,"NA")</f>
        <v>NA</v>
      </c>
      <c r="G25" s="144" t="str">
        <f>IF('All Online Only'!L21&gt;0,('Online Only Women'!L21/'All Online Only'!L21)*100,"NA")</f>
        <v>NA</v>
      </c>
      <c r="H25" s="144" t="str">
        <f>IF('Online Only All Races'!L21&gt;0,('Online Only White'!L21/'Online Only All Races'!L21)*100,"NA")</f>
        <v>NA</v>
      </c>
      <c r="I25" s="144" t="str">
        <f>IF('Online Only All Races'!L21&gt;0,('Online Only Black'!L21/'Online Only All Races'!L21)*100,"NA")</f>
        <v>NA</v>
      </c>
      <c r="J25" s="141" t="str">
        <f>IF('Online Only All Races'!L21&gt;0,('Online Only Hispanic'!L21/'Online Only All Races'!L21)*100,"NA")</f>
        <v>NA</v>
      </c>
      <c r="K25" s="6"/>
    </row>
    <row r="26" spans="1:11" ht="13.5" customHeight="1">
      <c r="A26" s="10" t="s">
        <v>37</v>
      </c>
      <c r="B26" s="118"/>
      <c r="C26" s="160">
        <f>+'All Online Only'!L22</f>
        <v>51959</v>
      </c>
      <c r="D26" s="161">
        <f>IF('All Online Only'!L22&gt;0,('Online Only Public'!L22/'All Online Only'!L22)*100,"NA")</f>
        <v>0</v>
      </c>
      <c r="E26" s="162">
        <f>IF('All Online Only'!L22&gt;0,('Online Only Undergrad'!L22/'All Online Only'!L22)*100,"NA")</f>
        <v>81.083161723666734</v>
      </c>
      <c r="F26" s="162">
        <f>IF('All Online Only'!L22&gt;0,('Online Only 4Yr'!L22/'All Online Only'!L22)*100,"NA")</f>
        <v>96.745510883581289</v>
      </c>
      <c r="G26" s="162">
        <f>IF('All Online Only'!L22&gt;0,('Online Only Women'!L22/'All Online Only'!L22)*100,"NA")</f>
        <v>38.534228911256953</v>
      </c>
      <c r="H26" s="162">
        <f>IF('Online Only All Races'!L22&gt;0,('Online Only White'!L22/'Online Only All Races'!L22)*100,"NA")</f>
        <v>57.076991094549356</v>
      </c>
      <c r="I26" s="162">
        <f>IF('Online Only All Races'!L22&gt;0,('Online Only Black'!L22/'Online Only All Races'!L22)*100,"NA")</f>
        <v>17.010884439672413</v>
      </c>
      <c r="J26" s="163">
        <f>IF('Online Only All Races'!L22&gt;0,('Online Only Hispanic'!L22/'Online Only All Races'!L22)*100,"NA")</f>
        <v>16.705614855049582</v>
      </c>
      <c r="K26" s="6"/>
    </row>
    <row r="27" spans="1:11">
      <c r="A27" s="8" t="s">
        <v>38</v>
      </c>
      <c r="B27" s="8"/>
      <c r="C27" s="142">
        <f>+'All Online Only'!L23</f>
        <v>302013</v>
      </c>
      <c r="D27" s="145">
        <f>IF('All Online Only'!L23&gt;0,('Online Only Public'!L23/'All Online Only'!L23)*100,"NA")</f>
        <v>22.042428637177871</v>
      </c>
      <c r="E27" s="144">
        <f>IF('All Online Only'!L23&gt;0,('Online Only Undergrad'!L23/'All Online Only'!L23)*100,"NA")</f>
        <v>70.888670355249602</v>
      </c>
      <c r="F27" s="144">
        <f>IF('All Online Only'!L23&gt;0,('Online Only 4Yr'!L23/'All Online Only'!L23)*100,"NA")</f>
        <v>99.037789764016779</v>
      </c>
      <c r="G27" s="144">
        <f>IF('All Online Only'!L23&gt;0,('Online Only Women'!L23/'All Online Only'!L23)*100,"NA")</f>
        <v>64.687943896454797</v>
      </c>
      <c r="H27" s="144">
        <f>IF('Online Only All Races'!L23&gt;0,('Online Only White'!L23/'Online Only All Races'!L23)*100,"NA")</f>
        <v>59.577862404611018</v>
      </c>
      <c r="I27" s="144">
        <f>IF('Online Only All Races'!L23&gt;0,('Online Only Black'!L23/'Online Only All Races'!L23)*100,"NA")</f>
        <v>16.638117363367691</v>
      </c>
      <c r="J27" s="141">
        <f>IF('Online Only All Races'!L23&gt;0,('Online Only Hispanic'!L23/'Online Only All Races'!L23)*100,"NA")</f>
        <v>14.561247445266206</v>
      </c>
      <c r="K27" s="6"/>
    </row>
    <row r="28" spans="1:11">
      <c r="A28" s="8" t="s">
        <v>21</v>
      </c>
      <c r="B28" s="8"/>
      <c r="C28" s="143">
        <f>+'All Online Only'!L24</f>
        <v>57.937809699753103</v>
      </c>
      <c r="D28" s="145"/>
      <c r="E28" s="144"/>
      <c r="F28" s="144"/>
      <c r="G28" s="144"/>
      <c r="H28" s="144"/>
      <c r="I28" s="144"/>
      <c r="J28" s="141"/>
      <c r="K28" s="6"/>
    </row>
    <row r="29" spans="1:11">
      <c r="A29" s="56" t="s">
        <v>39</v>
      </c>
      <c r="B29" s="56"/>
      <c r="C29" s="149">
        <f>+'All Online Only'!L25</f>
        <v>0</v>
      </c>
      <c r="D29" s="150" t="str">
        <f>IF('All Online Only'!L25&gt;0,('Online Only Public'!L25/'All Online Only'!L25)*100,"NA")</f>
        <v>NA</v>
      </c>
      <c r="E29" s="151" t="str">
        <f>IF('All Online Only'!L25&gt;0,('Online Only Undergrad'!L25/'All Online Only'!L25)*100,"NA")</f>
        <v>NA</v>
      </c>
      <c r="F29" s="151" t="str">
        <f>IF('All Online Only'!L25&gt;0,('Online Only 4Yr'!L25/'All Online Only'!L25)*100,"NA")</f>
        <v>NA</v>
      </c>
      <c r="G29" s="151" t="str">
        <f>IF('All Online Only'!L25&gt;0,('Online Only Women'!L25/'All Online Only'!L25)*100,"NA")</f>
        <v>NA</v>
      </c>
      <c r="H29" s="151" t="str">
        <f>IF('Online Only All Races'!L25&gt;0,('Online Only White'!L25/'Online Only All Races'!L25)*100,"NA")</f>
        <v>NA</v>
      </c>
      <c r="I29" s="151" t="str">
        <f>IF('Online Only All Races'!L25&gt;0,('Online Only Black'!L25/'Online Only All Races'!L25)*100,"NA")</f>
        <v>NA</v>
      </c>
      <c r="J29" s="152" t="str">
        <f>IF('Online Only All Races'!L25&gt;0,('Online Only Hispanic'!L25/'Online Only All Races'!L25)*100,"NA")</f>
        <v>NA</v>
      </c>
      <c r="K29" s="6"/>
    </row>
    <row r="30" spans="1:11" ht="12.75" customHeight="1">
      <c r="A30" s="56" t="s">
        <v>40</v>
      </c>
      <c r="B30" s="56"/>
      <c r="C30" s="149">
        <f>+'All Online Only'!L26</f>
        <v>73007</v>
      </c>
      <c r="D30" s="150">
        <f>IF('All Online Only'!L26&gt;0,('Online Only Public'!L26/'All Online Only'!L26)*100,"NA")</f>
        <v>73.955922034873367</v>
      </c>
      <c r="E30" s="151">
        <f>IF('All Online Only'!L26&gt;0,('Online Only Undergrad'!L26/'All Online Only'!L26)*100,"NA")</f>
        <v>77.830892928075386</v>
      </c>
      <c r="F30" s="151">
        <f>IF('All Online Only'!L26&gt;0,('Online Only 4Yr'!L26/'All Online Only'!L26)*100,"NA")</f>
        <v>96.019559768241407</v>
      </c>
      <c r="G30" s="151">
        <f>IF('All Online Only'!L26&gt;0,('Online Only Women'!L26/'All Online Only'!L26)*100,"NA")</f>
        <v>60.161354390674873</v>
      </c>
      <c r="H30" s="151">
        <f>IF('Online Only All Races'!L26&gt;0,('Online Only White'!L26/'Online Only All Races'!L26)*100,"NA")</f>
        <v>56.950369847457104</v>
      </c>
      <c r="I30" s="151">
        <f>IF('Online Only All Races'!L26&gt;0,('Online Only Black'!L26/'Online Only All Races'!L26)*100,"NA")</f>
        <v>14.02657990853565</v>
      </c>
      <c r="J30" s="152">
        <f>IF('Online Only All Races'!L26&gt;0,('Online Only Hispanic'!L26/'Online Only All Races'!L26)*100,"NA")</f>
        <v>18.309751081918911</v>
      </c>
    </row>
    <row r="31" spans="1:11">
      <c r="A31" s="56" t="s">
        <v>41</v>
      </c>
      <c r="B31" s="56"/>
      <c r="C31" s="149">
        <f>+'All Online Only'!L27</f>
        <v>63485</v>
      </c>
      <c r="D31" s="150">
        <f>IF('All Online Only'!L27&gt;0,('Online Only Public'!L27/'All Online Only'!L27)*100,"NA")</f>
        <v>0</v>
      </c>
      <c r="E31" s="151">
        <f>IF('All Online Only'!L27&gt;0,('Online Only Undergrad'!L27/'All Online Only'!L27)*100,"NA")</f>
        <v>65.776167598645358</v>
      </c>
      <c r="F31" s="151">
        <f>IF('All Online Only'!L27&gt;0,('Online Only 4Yr'!L27/'All Online Only'!L27)*100,"NA")</f>
        <v>100</v>
      </c>
      <c r="G31" s="151">
        <f>IF('All Online Only'!L27&gt;0,('Online Only Women'!L27/'All Online Only'!L27)*100,"NA")</f>
        <v>68.600456800819089</v>
      </c>
      <c r="H31" s="151">
        <f>IF('Online Only All Races'!L27&gt;0,('Online Only White'!L27/'Online Only All Races'!L27)*100,"NA")</f>
        <v>40.6231843158087</v>
      </c>
      <c r="I31" s="151">
        <f>IF('Online Only All Races'!L27&gt;0,('Online Only Black'!L27/'Online Only All Races'!L27)*100,"NA")</f>
        <v>33.337206792941451</v>
      </c>
      <c r="J31" s="152">
        <f>IF('Online Only All Races'!L27&gt;0,('Online Only Hispanic'!L27/'Online Only All Races'!L27)*100,"NA")</f>
        <v>17.402347316522519</v>
      </c>
    </row>
    <row r="32" spans="1:11">
      <c r="A32" s="56" t="s">
        <v>42</v>
      </c>
      <c r="B32" s="56"/>
      <c r="C32" s="149">
        <f>+'All Online Only'!L28</f>
        <v>16561</v>
      </c>
      <c r="D32" s="150">
        <f>IF('All Online Only'!L28&gt;0,('Online Only Public'!L28/'All Online Only'!L28)*100,"NA")</f>
        <v>75.949519956524369</v>
      </c>
      <c r="E32" s="151">
        <f>IF('All Online Only'!L28&gt;0,('Online Only Undergrad'!L28/'All Online Only'!L28)*100,"NA")</f>
        <v>58.93363927299076</v>
      </c>
      <c r="F32" s="151">
        <f>IF('All Online Only'!L28&gt;0,('Online Only 4Yr'!L28/'All Online Only'!L28)*100,"NA")</f>
        <v>100</v>
      </c>
      <c r="G32" s="151">
        <f>IF('All Online Only'!L28&gt;0,('Online Only Women'!L28/'All Online Only'!L28)*100,"NA")</f>
        <v>62.689451120101445</v>
      </c>
      <c r="H32" s="151">
        <f>IF('Online Only All Races'!L28&gt;0,('Online Only White'!L28/'Online Only All Races'!L28)*100,"NA")</f>
        <v>66.024373125757677</v>
      </c>
      <c r="I32" s="151">
        <f>IF('Online Only All Races'!L28&gt;0,('Online Only Black'!L28/'Online Only All Races'!L28)*100,"NA")</f>
        <v>10.508517833216359</v>
      </c>
      <c r="J32" s="152">
        <f>IF('Online Only All Races'!L28&gt;0,('Online Only Hispanic'!L28/'Online Only All Races'!L28)*100,"NA")</f>
        <v>13.220187583742742</v>
      </c>
    </row>
    <row r="33" spans="1:10">
      <c r="A33" s="8" t="s">
        <v>43</v>
      </c>
      <c r="B33" s="8"/>
      <c r="C33" s="142">
        <f>+'All Online Only'!L29</f>
        <v>0</v>
      </c>
      <c r="D33" s="145" t="str">
        <f>IF('All Online Only'!L29&gt;0,('Online Only Public'!L29/'All Online Only'!L29)*100,"NA")</f>
        <v>NA</v>
      </c>
      <c r="E33" s="144" t="str">
        <f>IF('All Online Only'!L29&gt;0,('Online Only Undergrad'!L29/'All Online Only'!L29)*100,"NA")</f>
        <v>NA</v>
      </c>
      <c r="F33" s="144" t="str">
        <f>IF('All Online Only'!L29&gt;0,('Online Only 4Yr'!L29/'All Online Only'!L29)*100,"NA")</f>
        <v>NA</v>
      </c>
      <c r="G33" s="144" t="str">
        <f>IF('All Online Only'!L29&gt;0,('Online Only Women'!L29/'All Online Only'!L29)*100,"NA")</f>
        <v>NA</v>
      </c>
      <c r="H33" s="144" t="str">
        <f>IF('Online Only All Races'!L29&gt;0,('Online Only White'!L29/'Online Only All Races'!L29)*100,"NA")</f>
        <v>NA</v>
      </c>
      <c r="I33" s="144" t="str">
        <f>IF('Online Only All Races'!L29&gt;0,('Online Only Black'!L29/'Online Only All Races'!L29)*100,"NA")</f>
        <v>NA</v>
      </c>
      <c r="J33" s="141" t="str">
        <f>IF('Online Only All Races'!L29&gt;0,('Online Only Hispanic'!L29/'Online Only All Races'!L29)*100,"NA")</f>
        <v>NA</v>
      </c>
    </row>
    <row r="34" spans="1:10">
      <c r="A34" s="8" t="s">
        <v>44</v>
      </c>
      <c r="B34" s="8"/>
      <c r="C34" s="142">
        <f>+'All Online Only'!L30</f>
        <v>0</v>
      </c>
      <c r="D34" s="145" t="str">
        <f>IF('All Online Only'!L30&gt;0,('Online Only Public'!L30/'All Online Only'!L30)*100,"NA")</f>
        <v>NA</v>
      </c>
      <c r="E34" s="144" t="str">
        <f>IF('All Online Only'!L30&gt;0,('Online Only Undergrad'!L30/'All Online Only'!L30)*100,"NA")</f>
        <v>NA</v>
      </c>
      <c r="F34" s="144" t="str">
        <f>IF('All Online Only'!L30&gt;0,('Online Only 4Yr'!L30/'All Online Only'!L30)*100,"NA")</f>
        <v>NA</v>
      </c>
      <c r="G34" s="144" t="str">
        <f>IF('All Online Only'!L30&gt;0,('Online Only Women'!L30/'All Online Only'!L30)*100,"NA")</f>
        <v>NA</v>
      </c>
      <c r="H34" s="144" t="str">
        <f>IF('Online Only All Races'!L30&gt;0,('Online Only White'!L30/'Online Only All Races'!L30)*100,"NA")</f>
        <v>NA</v>
      </c>
      <c r="I34" s="144" t="str">
        <f>IF('Online Only All Races'!L30&gt;0,('Online Only Black'!L30/'Online Only All Races'!L30)*100,"NA")</f>
        <v>NA</v>
      </c>
      <c r="J34" s="141" t="str">
        <f>IF('Online Only All Races'!L30&gt;0,('Online Only Hispanic'!L30/'Online Only All Races'!L30)*100,"NA")</f>
        <v>NA</v>
      </c>
    </row>
    <row r="35" spans="1:10">
      <c r="A35" s="8" t="s">
        <v>45</v>
      </c>
      <c r="B35" s="8"/>
      <c r="C35" s="142">
        <f>+'All Online Only'!L31</f>
        <v>0</v>
      </c>
      <c r="D35" s="145" t="str">
        <f>IF('All Online Only'!L31&gt;0,('Online Only Public'!L31/'All Online Only'!L31)*100,"NA")</f>
        <v>NA</v>
      </c>
      <c r="E35" s="144" t="str">
        <f>IF('All Online Only'!L31&gt;0,('Online Only Undergrad'!L31/'All Online Only'!L31)*100,"NA")</f>
        <v>NA</v>
      </c>
      <c r="F35" s="144" t="str">
        <f>IF('All Online Only'!L31&gt;0,('Online Only 4Yr'!L31/'All Online Only'!L31)*100,"NA")</f>
        <v>NA</v>
      </c>
      <c r="G35" s="144" t="str">
        <f>IF('All Online Only'!L31&gt;0,('Online Only Women'!L31/'All Online Only'!L31)*100,"NA")</f>
        <v>NA</v>
      </c>
      <c r="H35" s="144" t="str">
        <f>IF('Online Only All Races'!L31&gt;0,('Online Only White'!L31/'Online Only All Races'!L31)*100,"NA")</f>
        <v>NA</v>
      </c>
      <c r="I35" s="144" t="str">
        <f>IF('Online Only All Races'!L31&gt;0,('Online Only Black'!L31/'Online Only All Races'!L31)*100,"NA")</f>
        <v>NA</v>
      </c>
      <c r="J35" s="141" t="str">
        <f>IF('Online Only All Races'!L31&gt;0,('Online Only Hispanic'!L31/'Online Only All Races'!L31)*100,"NA")</f>
        <v>NA</v>
      </c>
    </row>
    <row r="36" spans="1:10">
      <c r="A36" s="8" t="s">
        <v>46</v>
      </c>
      <c r="B36" s="8"/>
      <c r="C36" s="142">
        <f>+'All Online Only'!L32</f>
        <v>0</v>
      </c>
      <c r="D36" s="145" t="str">
        <f>IF('All Online Only'!L32&gt;0,('Online Only Public'!L32/'All Online Only'!L32)*100,"NA")</f>
        <v>NA</v>
      </c>
      <c r="E36" s="144" t="str">
        <f>IF('All Online Only'!L32&gt;0,('Online Only Undergrad'!L32/'All Online Only'!L32)*100,"NA")</f>
        <v>NA</v>
      </c>
      <c r="F36" s="144" t="str">
        <f>IF('All Online Only'!L32&gt;0,('Online Only 4Yr'!L32/'All Online Only'!L32)*100,"NA")</f>
        <v>NA</v>
      </c>
      <c r="G36" s="144" t="str">
        <f>IF('All Online Only'!L32&gt;0,('Online Only Women'!L32/'All Online Only'!L32)*100,"NA")</f>
        <v>NA</v>
      </c>
      <c r="H36" s="144" t="str">
        <f>IF('Online Only All Races'!L32&gt;0,('Online Only White'!L32/'Online Only All Races'!L32)*100,"NA")</f>
        <v>NA</v>
      </c>
      <c r="I36" s="144" t="str">
        <f>IF('Online Only All Races'!L32&gt;0,('Online Only Black'!L32/'Online Only All Races'!L32)*100,"NA")</f>
        <v>NA</v>
      </c>
      <c r="J36" s="141" t="str">
        <f>IF('Online Only All Races'!L32&gt;0,('Online Only Hispanic'!L32/'Online Only All Races'!L32)*100,"NA")</f>
        <v>NA</v>
      </c>
    </row>
    <row r="37" spans="1:10">
      <c r="A37" s="56" t="s">
        <v>47</v>
      </c>
      <c r="B37" s="56"/>
      <c r="C37" s="149">
        <f>+'All Online Only'!L33</f>
        <v>0</v>
      </c>
      <c r="D37" s="150" t="str">
        <f>IF('All Online Only'!L33&gt;0,('Online Only Public'!L33/'All Online Only'!L33)*100,"NA")</f>
        <v>NA</v>
      </c>
      <c r="E37" s="151" t="str">
        <f>IF('All Online Only'!L33&gt;0,('Online Only Undergrad'!L33/'All Online Only'!L33)*100,"NA")</f>
        <v>NA</v>
      </c>
      <c r="F37" s="151" t="str">
        <f>IF('All Online Only'!L33&gt;0,('Online Only 4Yr'!L33/'All Online Only'!L33)*100,"NA")</f>
        <v>NA</v>
      </c>
      <c r="G37" s="151" t="str">
        <f>IF('All Online Only'!L33&gt;0,('Online Only Women'!L33/'All Online Only'!L33)*100,"NA")</f>
        <v>NA</v>
      </c>
      <c r="H37" s="151" t="str">
        <f>IF('Online Only All Races'!L33&gt;0,('Online Only White'!L33/'Online Only All Races'!L33)*100,"NA")</f>
        <v>NA</v>
      </c>
      <c r="I37" s="151" t="str">
        <f>IF('Online Only All Races'!L33&gt;0,('Online Only Black'!L33/'Online Only All Races'!L33)*100,"NA")</f>
        <v>NA</v>
      </c>
      <c r="J37" s="152" t="str">
        <f>IF('Online Only All Races'!L33&gt;0,('Online Only Hispanic'!L33/'Online Only All Races'!L33)*100,"NA")</f>
        <v>NA</v>
      </c>
    </row>
    <row r="38" spans="1:10">
      <c r="A38" s="56" t="s">
        <v>48</v>
      </c>
      <c r="B38" s="56"/>
      <c r="C38" s="149">
        <f>+'All Online Only'!L34</f>
        <v>856</v>
      </c>
      <c r="D38" s="150">
        <f>IF('All Online Only'!L34&gt;0,('Online Only Public'!L34/'All Online Only'!L34)*100,"NA")</f>
        <v>0</v>
      </c>
      <c r="E38" s="151">
        <f>IF('All Online Only'!L34&gt;0,('Online Only Undergrad'!L34/'All Online Only'!L34)*100,"NA")</f>
        <v>70.327102803738313</v>
      </c>
      <c r="F38" s="151">
        <f>IF('All Online Only'!L34&gt;0,('Online Only 4Yr'!L34/'All Online Only'!L34)*100,"NA")</f>
        <v>100</v>
      </c>
      <c r="G38" s="151">
        <f>IF('All Online Only'!L34&gt;0,('Online Only Women'!L34/'All Online Only'!L34)*100,"NA")</f>
        <v>93.107476635514018</v>
      </c>
      <c r="H38" s="151">
        <f>IF('Online Only All Races'!L34&gt;0,('Online Only White'!L34/'Online Only All Races'!L34)*100,"NA")</f>
        <v>65.366430260047281</v>
      </c>
      <c r="I38" s="151">
        <f>IF('Online Only All Races'!L34&gt;0,('Online Only Black'!L34/'Online Only All Races'!L34)*100,"NA")</f>
        <v>16.430260047281322</v>
      </c>
      <c r="J38" s="152">
        <f>IF('Online Only All Races'!L34&gt;0,('Online Only Hispanic'!L34/'Online Only All Races'!L34)*100,"NA")</f>
        <v>11.347517730496454</v>
      </c>
    </row>
    <row r="39" spans="1:10">
      <c r="A39" s="56" t="s">
        <v>49</v>
      </c>
      <c r="B39" s="56"/>
      <c r="C39" s="149">
        <f>+'All Online Only'!L35</f>
        <v>148104</v>
      </c>
      <c r="D39" s="150">
        <f>IF('All Online Only'!L35&gt;0,('Online Only Public'!L35/'All Online Only'!L35)*100,"NA")</f>
        <v>0</v>
      </c>
      <c r="E39" s="151">
        <f>IF('All Online Only'!L35&gt;0,('Online Only Undergrad'!L35/'All Online Only'!L35)*100,"NA")</f>
        <v>70.99808242856372</v>
      </c>
      <c r="F39" s="151">
        <f>IF('All Online Only'!L35&gt;0,('Online Only 4Yr'!L35/'All Online Only'!L35)*100,"NA")</f>
        <v>100</v>
      </c>
      <c r="G39" s="151">
        <f>IF('All Online Only'!L35&gt;0,('Online Only Women'!L35/'All Online Only'!L35)*100,"NA")</f>
        <v>65.301409820126395</v>
      </c>
      <c r="H39" s="151">
        <f>IF('Online Only All Races'!L35&gt;0,('Online Only White'!L35/'Online Only All Races'!L35)*100,"NA")</f>
        <v>68.854323568288706</v>
      </c>
      <c r="I39" s="151">
        <f>IF('Online Only All Races'!L35&gt;0,('Online Only Black'!L35/'Online Only All Races'!L35)*100,"NA")</f>
        <v>10.954935292490241</v>
      </c>
      <c r="J39" s="152">
        <f>IF('Online Only All Races'!L35&gt;0,('Online Only Hispanic'!L35/'Online Only All Races'!L35)*100,"NA")</f>
        <v>11.551289539208755</v>
      </c>
    </row>
    <row r="40" spans="1:10">
      <c r="A40" s="56" t="s">
        <v>50</v>
      </c>
      <c r="B40" s="56"/>
      <c r="C40" s="149">
        <f>+'All Online Only'!L36</f>
        <v>0</v>
      </c>
      <c r="D40" s="150" t="str">
        <f>IF('All Online Only'!L36&gt;0,('Online Only Public'!L36/'All Online Only'!L36)*100,"NA")</f>
        <v>NA</v>
      </c>
      <c r="E40" s="151" t="str">
        <f>IF('All Online Only'!L36&gt;0,('Online Only Undergrad'!L36/'All Online Only'!L36)*100,"NA")</f>
        <v>NA</v>
      </c>
      <c r="F40" s="151" t="str">
        <f>IF('All Online Only'!L36&gt;0,('Online Only 4Yr'!L36/'All Online Only'!L36)*100,"NA")</f>
        <v>NA</v>
      </c>
      <c r="G40" s="151" t="str">
        <f>IF('All Online Only'!L36&gt;0,('Online Only Women'!L36/'All Online Only'!L36)*100,"NA")</f>
        <v>NA</v>
      </c>
      <c r="H40" s="151" t="str">
        <f>IF('Online Only All Races'!L36&gt;0,('Online Only White'!L36/'Online Only All Races'!L36)*100,"NA")</f>
        <v>NA</v>
      </c>
      <c r="I40" s="151" t="str">
        <f>IF('Online Only All Races'!L36&gt;0,('Online Only Black'!L36/'Online Only All Races'!L36)*100,"NA")</f>
        <v>NA</v>
      </c>
      <c r="J40" s="152" t="str">
        <f>IF('Online Only All Races'!L36&gt;0,('Online Only Hispanic'!L36/'Online Only All Races'!L36)*100,"NA")</f>
        <v>NA</v>
      </c>
    </row>
    <row r="41" spans="1:10">
      <c r="A41" s="57" t="s">
        <v>51</v>
      </c>
      <c r="B41" s="164"/>
      <c r="C41" s="165">
        <f>+'All Online Only'!L37</f>
        <v>0</v>
      </c>
      <c r="D41" s="166" t="str">
        <f>IF('All Online Only'!L37&gt;0,('Online Only Public'!L37/'All Online Only'!L37)*100,"NA")</f>
        <v>NA</v>
      </c>
      <c r="E41" s="167" t="str">
        <f>IF('All Online Only'!L37&gt;0,('Online Only Undergrad'!L37/'All Online Only'!L37)*100,"NA")</f>
        <v>NA</v>
      </c>
      <c r="F41" s="167" t="str">
        <f>IF('All Online Only'!L37&gt;0,('Online Only 4Yr'!L37/'All Online Only'!L37)*100,"NA")</f>
        <v>NA</v>
      </c>
      <c r="G41" s="167" t="str">
        <f>IF('All Online Only'!L37&gt;0,('Online Only Women'!L37/'All Online Only'!L37)*100,"NA")</f>
        <v>NA</v>
      </c>
      <c r="H41" s="167" t="str">
        <f>IF('Online Only All Races'!L37&gt;0,('Online Only White'!L37/'Online Only All Races'!L37)*100,"NA")</f>
        <v>NA</v>
      </c>
      <c r="I41" s="167" t="str">
        <f>IF('Online Only All Races'!L37&gt;0,('Online Only Black'!L37/'Online Only All Races'!L37)*100,"NA")</f>
        <v>NA</v>
      </c>
      <c r="J41" s="168" t="str">
        <f>IF('Online Only All Races'!L37&gt;0,('Online Only Hispanic'!L37/'Online Only All Races'!L37)*100,"NA")</f>
        <v>NA</v>
      </c>
    </row>
    <row r="42" spans="1:10">
      <c r="A42" s="8" t="s">
        <v>52</v>
      </c>
      <c r="B42" s="8"/>
      <c r="C42" s="142">
        <f>+'All Online Only'!L38</f>
        <v>98354</v>
      </c>
      <c r="D42" s="145">
        <f>IF('All Online Only'!L38&gt;0,('Online Only Public'!L38/'All Online Only'!L38)*100,"NA")</f>
        <v>0.7473005673383899</v>
      </c>
      <c r="E42" s="144">
        <f>IF('All Online Only'!L38&gt;0,('Online Only Undergrad'!L38/'All Online Only'!L38)*100,"NA")</f>
        <v>27.976493076031478</v>
      </c>
      <c r="F42" s="144">
        <f>IF('All Online Only'!L38&gt;0,('Online Only 4Yr'!L38/'All Online Only'!L38)*100,"NA")</f>
        <v>99.874941537710711</v>
      </c>
      <c r="G42" s="144">
        <f>IF('All Online Only'!L38&gt;0,('Online Only Women'!L38/'All Online Only'!L38)*100,"NA")</f>
        <v>78.520446550216562</v>
      </c>
      <c r="H42" s="144">
        <f>IF('Online Only All Races'!L38&gt;0,('Online Only White'!L38/'Online Only All Races'!L38)*100,"NA")</f>
        <v>46.458642892521048</v>
      </c>
      <c r="I42" s="144">
        <f>IF('Online Only All Races'!L38&gt;0,('Online Only Black'!L38/'Online Only All Races'!L38)*100,"NA")</f>
        <v>36.733589043620491</v>
      </c>
      <c r="J42" s="141">
        <f>IF('Online Only All Races'!L38&gt;0,('Online Only Hispanic'!L38/'Online Only All Races'!L38)*100,"NA")</f>
        <v>9.6352096939539482</v>
      </c>
    </row>
    <row r="43" spans="1:10">
      <c r="A43" s="8" t="s">
        <v>21</v>
      </c>
      <c r="B43" s="8"/>
      <c r="C43" s="143">
        <f>+'All Online Only'!L39</f>
        <v>18.868112747496024</v>
      </c>
      <c r="D43" s="145"/>
      <c r="E43" s="144"/>
      <c r="F43" s="144"/>
      <c r="G43" s="144"/>
      <c r="H43" s="144"/>
      <c r="I43" s="144"/>
      <c r="J43" s="141"/>
    </row>
    <row r="44" spans="1:10">
      <c r="A44" s="56" t="s">
        <v>53</v>
      </c>
      <c r="B44" s="56"/>
      <c r="C44" s="149">
        <f>+'All Online Only'!L40</f>
        <v>0</v>
      </c>
      <c r="D44" s="150" t="str">
        <f>IF('All Online Only'!L40&gt;0,('Online Only Public'!L40/'All Online Only'!L40)*100,"NA")</f>
        <v>NA</v>
      </c>
      <c r="E44" s="151" t="str">
        <f>IF('All Online Only'!L40&gt;0,('Online Only Undergrad'!L40/'All Online Only'!L40)*100,"NA")</f>
        <v>NA</v>
      </c>
      <c r="F44" s="151" t="str">
        <f>IF('All Online Only'!L40&gt;0,('Online Only 4Yr'!L40/'All Online Only'!L40)*100,"NA")</f>
        <v>NA</v>
      </c>
      <c r="G44" s="151" t="str">
        <f>IF('All Online Only'!L40&gt;0,('Online Only Women'!L40/'All Online Only'!L40)*100,"NA")</f>
        <v>NA</v>
      </c>
      <c r="H44" s="151" t="str">
        <f>IF('Online Only All Races'!L40&gt;0,('Online Only White'!L40/'Online Only All Races'!L40)*100,"NA")</f>
        <v>NA</v>
      </c>
      <c r="I44" s="151" t="str">
        <f>IF('Online Only All Races'!L40&gt;0,('Online Only Black'!L40/'Online Only All Races'!L40)*100,"NA")</f>
        <v>NA</v>
      </c>
      <c r="J44" s="152" t="str">
        <f>IF('Online Only All Races'!L40&gt;0,('Online Only Hispanic'!L40/'Online Only All Races'!L40)*100,"NA")</f>
        <v>NA</v>
      </c>
    </row>
    <row r="45" spans="1:10">
      <c r="A45" s="56" t="s">
        <v>54</v>
      </c>
      <c r="B45" s="56"/>
      <c r="C45" s="149">
        <f>+'All Online Only'!L41</f>
        <v>339</v>
      </c>
      <c r="D45" s="150">
        <f>IF('All Online Only'!L41&gt;0,('Online Only Public'!L41/'All Online Only'!L41)*100,"NA")</f>
        <v>0</v>
      </c>
      <c r="E45" s="151">
        <f>IF('All Online Only'!L41&gt;0,('Online Only Undergrad'!L41/'All Online Only'!L41)*100,"NA")</f>
        <v>84.660766961651916</v>
      </c>
      <c r="F45" s="151">
        <f>IF('All Online Only'!L41&gt;0,('Online Only 4Yr'!L41/'All Online Only'!L41)*100,"NA")</f>
        <v>63.716814159292035</v>
      </c>
      <c r="G45" s="151">
        <f>IF('All Online Only'!L41&gt;0,('Online Only Women'!L41/'All Online Only'!L41)*100,"NA")</f>
        <v>54.572271386430685</v>
      </c>
      <c r="H45" s="151">
        <f>IF('Online Only All Races'!L41&gt;0,('Online Only White'!L41/'Online Only All Races'!L41)*100,"NA")</f>
        <v>78.443113772455092</v>
      </c>
      <c r="I45" s="151">
        <f>IF('Online Only All Races'!L41&gt;0,('Online Only Black'!L41/'Online Only All Races'!L41)*100,"NA")</f>
        <v>5.6886227544910177</v>
      </c>
      <c r="J45" s="152">
        <f>IF('Online Only All Races'!L41&gt;0,('Online Only Hispanic'!L41/'Online Only All Races'!L41)*100,"NA")</f>
        <v>8.9820359281437128</v>
      </c>
    </row>
    <row r="46" spans="1:10">
      <c r="A46" s="56" t="s">
        <v>55</v>
      </c>
      <c r="B46" s="56"/>
      <c r="C46" s="149">
        <f>+'All Online Only'!L42</f>
        <v>49</v>
      </c>
      <c r="D46" s="150">
        <f>IF('All Online Only'!L42&gt;0,('Online Only Public'!L42/'All Online Only'!L42)*100,"NA")</f>
        <v>0</v>
      </c>
      <c r="E46" s="151">
        <f>IF('All Online Only'!L42&gt;0,('Online Only Undergrad'!L42/'All Online Only'!L42)*100,"NA")</f>
        <v>40.816326530612244</v>
      </c>
      <c r="F46" s="151">
        <f>IF('All Online Only'!L42&gt;0,('Online Only 4Yr'!L42/'All Online Only'!L42)*100,"NA")</f>
        <v>100</v>
      </c>
      <c r="G46" s="151">
        <f>IF('All Online Only'!L42&gt;0,('Online Only Women'!L42/'All Online Only'!L42)*100,"NA")</f>
        <v>32.653061224489797</v>
      </c>
      <c r="H46" s="151">
        <f>IF('Online Only All Races'!L42&gt;0,('Online Only White'!L42/'Online Only All Races'!L42)*100,"NA")</f>
        <v>67.346938775510196</v>
      </c>
      <c r="I46" s="151">
        <f>IF('Online Only All Races'!L42&gt;0,('Online Only Black'!L42/'Online Only All Races'!L42)*100,"NA")</f>
        <v>10.204081632653061</v>
      </c>
      <c r="J46" s="152">
        <f>IF('Online Only All Races'!L42&gt;0,('Online Only Hispanic'!L42/'Online Only All Races'!L42)*100,"NA")</f>
        <v>14.285714285714285</v>
      </c>
    </row>
    <row r="47" spans="1:10">
      <c r="A47" s="56" t="s">
        <v>56</v>
      </c>
      <c r="B47" s="56"/>
      <c r="C47" s="149">
        <f>+'All Online Only'!L43</f>
        <v>6686</v>
      </c>
      <c r="D47" s="150">
        <f>IF('All Online Only'!L43&gt;0,('Online Only Public'!L43/'All Online Only'!L43)*100,"NA")</f>
        <v>0</v>
      </c>
      <c r="E47" s="151">
        <f>IF('All Online Only'!L43&gt;0,('Online Only Undergrad'!L43/'All Online Only'!L43)*100,"NA")</f>
        <v>81.992222554591692</v>
      </c>
      <c r="F47" s="151">
        <f>IF('All Online Only'!L43&gt;0,('Online Only 4Yr'!L43/'All Online Only'!L43)*100,"NA")</f>
        <v>100</v>
      </c>
      <c r="G47" s="151">
        <f>IF('All Online Only'!L43&gt;0,('Online Only Women'!L43/'All Online Only'!L43)*100,"NA")</f>
        <v>49.237212084953633</v>
      </c>
      <c r="H47" s="151">
        <f>IF('Online Only All Races'!L43&gt;0,('Online Only White'!L43/'Online Only All Races'!L43)*100,"NA")</f>
        <v>43.542623787646754</v>
      </c>
      <c r="I47" s="151">
        <f>IF('Online Only All Races'!L43&gt;0,('Online Only Black'!L43/'Online Only All Races'!L43)*100,"NA")</f>
        <v>35.936702399183254</v>
      </c>
      <c r="J47" s="152">
        <f>IF('Online Only All Races'!L43&gt;0,('Online Only Hispanic'!L43/'Online Only All Races'!L43)*100,"NA")</f>
        <v>10.82184788157223</v>
      </c>
    </row>
    <row r="48" spans="1:10">
      <c r="A48" s="8" t="s">
        <v>57</v>
      </c>
      <c r="B48" s="8"/>
      <c r="C48" s="142">
        <f>+'All Online Only'!L44</f>
        <v>0</v>
      </c>
      <c r="D48" s="145" t="str">
        <f>IF('All Online Only'!L44&gt;0,('Online Only Public'!L44/'All Online Only'!L44)*100,"NA")</f>
        <v>NA</v>
      </c>
      <c r="E48" s="144" t="str">
        <f>IF('All Online Only'!L44&gt;0,('Online Only Undergrad'!L44/'All Online Only'!L44)*100,"NA")</f>
        <v>NA</v>
      </c>
      <c r="F48" s="144" t="str">
        <f>IF('All Online Only'!L44&gt;0,('Online Only 4Yr'!L44/'All Online Only'!L44)*100,"NA")</f>
        <v>NA</v>
      </c>
      <c r="G48" s="144" t="str">
        <f>IF('All Online Only'!L44&gt;0,('Online Only Women'!L44/'All Online Only'!L44)*100,"NA")</f>
        <v>NA</v>
      </c>
      <c r="H48" s="144" t="str">
        <f>IF('Online Only All Races'!L44&gt;0,('Online Only White'!L44/'Online Only All Races'!L44)*100,"NA")</f>
        <v>NA</v>
      </c>
      <c r="I48" s="144" t="str">
        <f>IF('Online Only All Races'!L44&gt;0,('Online Only Black'!L44/'Online Only All Races'!L44)*100,"NA")</f>
        <v>NA</v>
      </c>
      <c r="J48" s="141" t="str">
        <f>IF('Online Only All Races'!L44&gt;0,('Online Only Hispanic'!L44/'Online Only All Races'!L44)*100,"NA")</f>
        <v>NA</v>
      </c>
    </row>
    <row r="49" spans="1:10">
      <c r="A49" s="8" t="s">
        <v>58</v>
      </c>
      <c r="B49" s="8"/>
      <c r="C49" s="142">
        <f>+'All Online Only'!L45</f>
        <v>88625</v>
      </c>
      <c r="D49" s="145">
        <f>IF('All Online Only'!L45&gt;0,('Online Only Public'!L45/'All Online Only'!L45)*100,"NA")</f>
        <v>0</v>
      </c>
      <c r="E49" s="144">
        <f>IF('All Online Only'!L45&gt;0,('Online Only Undergrad'!L45/'All Online Only'!L45)*100,"NA")</f>
        <v>21.938504936530322</v>
      </c>
      <c r="F49" s="144">
        <f>IF('All Online Only'!L45&gt;0,('Online Only 4Yr'!L45/'All Online Only'!L45)*100,"NA")</f>
        <v>100</v>
      </c>
      <c r="G49" s="144">
        <f>IF('All Online Only'!L45&gt;0,('Online Only Women'!L45/'All Online Only'!L45)*100,"NA")</f>
        <v>81.541325811001414</v>
      </c>
      <c r="H49" s="144">
        <f>IF('Online Only All Races'!L45&gt;0,('Online Only White'!L45/'Online Only All Races'!L45)*100,"NA")</f>
        <v>46.272269682492926</v>
      </c>
      <c r="I49" s="144">
        <f>IF('Online Only All Races'!L45&gt;0,('Online Only Black'!L45/'Online Only All Races'!L45)*100,"NA")</f>
        <v>37.523214262843091</v>
      </c>
      <c r="J49" s="141">
        <f>IF('Online Only All Races'!L45&gt;0,('Online Only Hispanic'!L45/'Online Only All Races'!L45)*100,"NA")</f>
        <v>9.2664933335041049</v>
      </c>
    </row>
    <row r="50" spans="1:10">
      <c r="A50" s="8" t="s">
        <v>59</v>
      </c>
      <c r="B50" s="8"/>
      <c r="C50" s="142">
        <f>+'All Online Only'!L46</f>
        <v>480</v>
      </c>
      <c r="D50" s="145">
        <f>IF('All Online Only'!L46&gt;0,('Online Only Public'!L46/'All Online Only'!L46)*100,"NA")</f>
        <v>0</v>
      </c>
      <c r="E50" s="144">
        <f>IF('All Online Only'!L46&gt;0,('Online Only Undergrad'!L46/'All Online Only'!L46)*100,"NA")</f>
        <v>91.875</v>
      </c>
      <c r="F50" s="144">
        <f>IF('All Online Only'!L46&gt;0,('Online Only 4Yr'!L46/'All Online Only'!L46)*100,"NA")</f>
        <v>100</v>
      </c>
      <c r="G50" s="144">
        <f>IF('All Online Only'!L46&gt;0,('Online Only Women'!L46/'All Online Only'!L46)*100,"NA")</f>
        <v>36.041666666666664</v>
      </c>
      <c r="H50" s="144">
        <f>IF('Online Only All Races'!L46&gt;0,('Online Only White'!L46/'Online Only All Races'!L46)*100,"NA")</f>
        <v>51.576576576576571</v>
      </c>
      <c r="I50" s="144">
        <f>IF('Online Only All Races'!L46&gt;0,('Online Only Black'!L46/'Online Only All Races'!L46)*100,"NA")</f>
        <v>25.900900900900904</v>
      </c>
      <c r="J50" s="141">
        <f>IF('Online Only All Races'!L46&gt;0,('Online Only Hispanic'!L46/'Online Only All Races'!L46)*100,"NA")</f>
        <v>12.837837837837837</v>
      </c>
    </row>
    <row r="51" spans="1:10">
      <c r="A51" s="8" t="s">
        <v>60</v>
      </c>
      <c r="B51" s="8"/>
      <c r="C51" s="142">
        <f>+'All Online Only'!L47</f>
        <v>0</v>
      </c>
      <c r="D51" s="145" t="str">
        <f>IF('All Online Only'!L47&gt;0,('Online Only Public'!L47/'All Online Only'!L47)*100,"NA")</f>
        <v>NA</v>
      </c>
      <c r="E51" s="144" t="str">
        <f>IF('All Online Only'!L47&gt;0,('Online Only Undergrad'!L47/'All Online Only'!L47)*100,"NA")</f>
        <v>NA</v>
      </c>
      <c r="F51" s="144" t="str">
        <f>IF('All Online Only'!L47&gt;0,('Online Only 4Yr'!L47/'All Online Only'!L47)*100,"NA")</f>
        <v>NA</v>
      </c>
      <c r="G51" s="144" t="str">
        <f>IF('All Online Only'!L47&gt;0,('Online Only Women'!L47/'All Online Only'!L47)*100,"NA")</f>
        <v>NA</v>
      </c>
      <c r="H51" s="144" t="str">
        <f>IF('Online Only All Races'!L47&gt;0,('Online Only White'!L47/'Online Only All Races'!L47)*100,"NA")</f>
        <v>NA</v>
      </c>
      <c r="I51" s="144" t="str">
        <f>IF('Online Only All Races'!L47&gt;0,('Online Only Black'!L47/'Online Only All Races'!L47)*100,"NA")</f>
        <v>NA</v>
      </c>
      <c r="J51" s="141" t="str">
        <f>IF('Online Only All Races'!L47&gt;0,('Online Only Hispanic'!L47/'Online Only All Races'!L47)*100,"NA")</f>
        <v>NA</v>
      </c>
    </row>
    <row r="52" spans="1:10">
      <c r="A52" s="56" t="s">
        <v>61</v>
      </c>
      <c r="B52" s="56"/>
      <c r="C52" s="149">
        <f>+'All Online Only'!L48</f>
        <v>0</v>
      </c>
      <c r="D52" s="150" t="str">
        <f>IF('All Online Only'!L48&gt;0,('Online Only Public'!L48/'All Online Only'!L48)*100,"NA")</f>
        <v>NA</v>
      </c>
      <c r="E52" s="151" t="str">
        <f>IF('All Online Only'!L48&gt;0,('Online Only Undergrad'!L48/'All Online Only'!L48)*100,"NA")</f>
        <v>NA</v>
      </c>
      <c r="F52" s="151" t="str">
        <f>IF('All Online Only'!L48&gt;0,('Online Only 4Yr'!L48/'All Online Only'!L48)*100,"NA")</f>
        <v>NA</v>
      </c>
      <c r="G52" s="151" t="str">
        <f>IF('All Online Only'!L48&gt;0,('Online Only Women'!L48/'All Online Only'!L48)*100,"NA")</f>
        <v>NA</v>
      </c>
      <c r="H52" s="151" t="str">
        <f>IF('Online Only All Races'!L48&gt;0,('Online Only White'!L48/'Online Only All Races'!L48)*100,"NA")</f>
        <v>NA</v>
      </c>
      <c r="I52" s="151" t="str">
        <f>IF('Online Only All Races'!L48&gt;0,('Online Only Black'!L48/'Online Only All Races'!L48)*100,"NA")</f>
        <v>NA</v>
      </c>
      <c r="J52" s="152" t="str">
        <f>IF('Online Only All Races'!L48&gt;0,('Online Only Hispanic'!L48/'Online Only All Races'!L48)*100,"NA")</f>
        <v>NA</v>
      </c>
    </row>
    <row r="53" spans="1:10">
      <c r="A53" s="56" t="s">
        <v>62</v>
      </c>
      <c r="B53" s="56"/>
      <c r="C53" s="149">
        <f>+'All Online Only'!L49</f>
        <v>0</v>
      </c>
      <c r="D53" s="150" t="str">
        <f>IF('All Online Only'!L49&gt;0,('Online Only Public'!L49/'All Online Only'!L49)*100,"NA")</f>
        <v>NA</v>
      </c>
      <c r="E53" s="151" t="str">
        <f>IF('All Online Only'!L49&gt;0,('Online Only Undergrad'!L49/'All Online Only'!L49)*100,"NA")</f>
        <v>NA</v>
      </c>
      <c r="F53" s="151" t="str">
        <f>IF('All Online Only'!L49&gt;0,('Online Only 4Yr'!L49/'All Online Only'!L49)*100,"NA")</f>
        <v>NA</v>
      </c>
      <c r="G53" s="151" t="str">
        <f>IF('All Online Only'!L49&gt;0,('Online Only Women'!L49/'All Online Only'!L49)*100,"NA")</f>
        <v>NA</v>
      </c>
      <c r="H53" s="151" t="str">
        <f>IF('Online Only All Races'!L49&gt;0,('Online Only White'!L49/'Online Only All Races'!L49)*100,"NA")</f>
        <v>NA</v>
      </c>
      <c r="I53" s="151" t="str">
        <f>IF('Online Only All Races'!L49&gt;0,('Online Only Black'!L49/'Online Only All Races'!L49)*100,"NA")</f>
        <v>NA</v>
      </c>
      <c r="J53" s="152" t="str">
        <f>IF('Online Only All Races'!L49&gt;0,('Online Only Hispanic'!L49/'Online Only All Races'!L49)*100,"NA")</f>
        <v>NA</v>
      </c>
    </row>
    <row r="54" spans="1:10">
      <c r="A54" s="56" t="s">
        <v>63</v>
      </c>
      <c r="B54" s="56"/>
      <c r="C54" s="149">
        <f>+'All Online Only'!L50</f>
        <v>1440</v>
      </c>
      <c r="D54" s="150">
        <f>IF('All Online Only'!L50&gt;0,('Online Only Public'!L50/'All Online Only'!L50)*100,"NA")</f>
        <v>0</v>
      </c>
      <c r="E54" s="151">
        <f>IF('All Online Only'!L50&gt;0,('Online Only Undergrad'!L50/'All Online Only'!L50)*100,"NA")</f>
        <v>76.944444444444443</v>
      </c>
      <c r="F54" s="151">
        <f>IF('All Online Only'!L50&gt;0,('Online Only 4Yr'!L50/'All Online Only'!L50)*100,"NA")</f>
        <v>100</v>
      </c>
      <c r="G54" s="151">
        <f>IF('All Online Only'!L50&gt;0,('Online Only Women'!L50/'All Online Only'!L50)*100,"NA")</f>
        <v>55.972222222222221</v>
      </c>
      <c r="H54" s="151">
        <f>IF('Online Only All Races'!L50&gt;0,('Online Only White'!L50/'Online Only All Races'!L50)*100,"NA")</f>
        <v>39.511823035850497</v>
      </c>
      <c r="I54" s="151">
        <f>IF('Online Only All Races'!L50&gt;0,('Online Only Black'!L50/'Online Only All Races'!L50)*100,"NA")</f>
        <v>24.256292906178491</v>
      </c>
      <c r="J54" s="152">
        <f>IF('Online Only All Races'!L50&gt;0,('Online Only Hispanic'!L50/'Online Only All Races'!L50)*100,"NA")</f>
        <v>27.154843630816174</v>
      </c>
    </row>
    <row r="55" spans="1:10">
      <c r="A55" s="56" t="s">
        <v>64</v>
      </c>
      <c r="B55" s="164"/>
      <c r="C55" s="165">
        <f>+'All Online Only'!L51</f>
        <v>735</v>
      </c>
      <c r="D55" s="166">
        <f>IF('All Online Only'!L51&gt;0,('Online Only Public'!L51/'All Online Only'!L51)*100,"NA")</f>
        <v>100</v>
      </c>
      <c r="E55" s="167">
        <f>IF('All Online Only'!L51&gt;0,('Online Only Undergrad'!L51/'All Online Only'!L51)*100,"NA")</f>
        <v>100</v>
      </c>
      <c r="F55" s="167">
        <f>IF('All Online Only'!L51&gt;0,('Online Only 4Yr'!L51/'All Online Only'!L51)*100,"NA")</f>
        <v>100</v>
      </c>
      <c r="G55" s="167">
        <f>IF('All Online Only'!L51&gt;0,('Online Only Women'!L51/'All Online Only'!L51)*100,"NA")</f>
        <v>66.666666666666657</v>
      </c>
      <c r="H55" s="167">
        <f>IF('Online Only All Races'!L51&gt;0,('Online Only White'!L51/'Online Only All Races'!L51)*100,"NA")</f>
        <v>83.448275862068968</v>
      </c>
      <c r="I55" s="167">
        <f>IF('Online Only All Races'!L51&gt;0,('Online Only Black'!L51/'Online Only All Races'!L51)*100,"NA")</f>
        <v>3.4482758620689653</v>
      </c>
      <c r="J55" s="168">
        <f>IF('Online Only All Races'!L51&gt;0,('Online Only Hispanic'!L51/'Online Only All Races'!L51)*100,"NA")</f>
        <v>6.068965517241379</v>
      </c>
    </row>
    <row r="56" spans="1:10">
      <c r="A56" s="58" t="s">
        <v>65</v>
      </c>
      <c r="B56" s="8"/>
      <c r="C56" s="142">
        <f>+'All Online Only'!L52</f>
        <v>33786</v>
      </c>
      <c r="D56" s="145">
        <f>IF('All Online Only'!L52&gt;0,('Online Only Public'!L52/'All Online Only'!L52)*100,"NA")</f>
        <v>4.8363227372284374</v>
      </c>
      <c r="E56" s="144">
        <f>IF('All Online Only'!L52&gt;0,('Online Only Undergrad'!L52/'All Online Only'!L52)*100,"NA")</f>
        <v>90.291836855502282</v>
      </c>
      <c r="F56" s="144">
        <f>IF('All Online Only'!L52&gt;0,('Online Only 4Yr'!L52/'All Online Only'!L52)*100,"NA")</f>
        <v>100</v>
      </c>
      <c r="G56" s="144">
        <f>IF('All Online Only'!L52&gt;0,('Online Only Women'!L52/'All Online Only'!L52)*100,"NA")</f>
        <v>59.930148582253004</v>
      </c>
      <c r="H56" s="144">
        <f>IF('Online Only All Races'!L52&gt;0,('Online Only White'!L52/'Online Only All Races'!L52)*100,"NA")</f>
        <v>57.683122222558112</v>
      </c>
      <c r="I56" s="144">
        <f>IF('Online Only All Races'!L52&gt;0,('Online Only Black'!L52/'Online Only All Races'!L52)*100,"NA")</f>
        <v>23.23830829227002</v>
      </c>
      <c r="J56" s="141">
        <f>IF('Online Only All Races'!L52&gt;0,('Online Only Hispanic'!L52/'Online Only All Races'!L52)*100,"NA")</f>
        <v>11.448350917500528</v>
      </c>
    </row>
    <row r="57" spans="1:10">
      <c r="A57" s="8" t="s">
        <v>21</v>
      </c>
      <c r="B57" s="8"/>
      <c r="C57" s="143">
        <f>+'All Online Only'!L53</f>
        <v>6.4814654949153132</v>
      </c>
      <c r="D57" s="145"/>
      <c r="E57" s="144"/>
      <c r="F57" s="144"/>
      <c r="G57" s="144"/>
      <c r="H57" s="144"/>
      <c r="I57" s="144"/>
      <c r="J57" s="141"/>
    </row>
    <row r="58" spans="1:10">
      <c r="A58" s="56" t="s">
        <v>66</v>
      </c>
      <c r="B58" s="56"/>
      <c r="C58" s="149">
        <f>+'All Online Only'!L54</f>
        <v>1634</v>
      </c>
      <c r="D58" s="150">
        <f>IF('All Online Only'!L54&gt;0,('Online Only Public'!L54/'All Online Only'!L54)*100,"NA")</f>
        <v>100</v>
      </c>
      <c r="E58" s="151">
        <f>IF('All Online Only'!L54&gt;0,('Online Only Undergrad'!L54/'All Online Only'!L54)*100,"NA")</f>
        <v>94.124847001223984</v>
      </c>
      <c r="F58" s="151">
        <f>IF('All Online Only'!L54&gt;0,('Online Only 4Yr'!L54/'All Online Only'!L54)*100,"NA")</f>
        <v>100</v>
      </c>
      <c r="G58" s="151">
        <f>IF('All Online Only'!L54&gt;0,('Online Only Women'!L54/'All Online Only'!L54)*100,"NA")</f>
        <v>73.072215422276628</v>
      </c>
      <c r="H58" s="151">
        <f>IF('Online Only All Races'!L54&gt;0,('Online Only White'!L54/'Online Only All Races'!L54)*100,"NA")</f>
        <v>57.757496740547587</v>
      </c>
      <c r="I58" s="151">
        <f>IF('Online Only All Races'!L54&gt;0,('Online Only Black'!L54/'Online Only All Races'!L54)*100,"NA")</f>
        <v>18.774445893089961</v>
      </c>
      <c r="J58" s="152">
        <f>IF('Online Only All Races'!L54&gt;0,('Online Only Hispanic'!L54/'Online Only All Races'!L54)*100,"NA")</f>
        <v>18.187744458930901</v>
      </c>
    </row>
    <row r="59" spans="1:10">
      <c r="A59" s="56" t="s">
        <v>67</v>
      </c>
      <c r="B59" s="56"/>
      <c r="C59" s="149">
        <f>+'All Online Only'!L55</f>
        <v>0</v>
      </c>
      <c r="D59" s="150" t="str">
        <f>IF('All Online Only'!L55&gt;0,('Online Only Public'!L55/'All Online Only'!L55)*100,"NA")</f>
        <v>NA</v>
      </c>
      <c r="E59" s="151" t="str">
        <f>IF('All Online Only'!L55&gt;0,('Online Only Undergrad'!L55/'All Online Only'!L55)*100,"NA")</f>
        <v>NA</v>
      </c>
      <c r="F59" s="151" t="str">
        <f>IF('All Online Only'!L55&gt;0,('Online Only 4Yr'!L55/'All Online Only'!L55)*100,"NA")</f>
        <v>NA</v>
      </c>
      <c r="G59" s="151" t="str">
        <f>IF('All Online Only'!L55&gt;0,('Online Only Women'!L55/'All Online Only'!L55)*100,"NA")</f>
        <v>NA</v>
      </c>
      <c r="H59" s="151" t="str">
        <f>IF('Online Only All Races'!L55&gt;0,('Online Only White'!L55/'Online Only All Races'!L55)*100,"NA")</f>
        <v>NA</v>
      </c>
      <c r="I59" s="151" t="str">
        <f>IF('Online Only All Races'!L55&gt;0,('Online Only Black'!L55/'Online Only All Races'!L55)*100,"NA")</f>
        <v>NA</v>
      </c>
      <c r="J59" s="152" t="str">
        <f>IF('Online Only All Races'!L55&gt;0,('Online Only Hispanic'!L55/'Online Only All Races'!L55)*100,"NA")</f>
        <v>NA</v>
      </c>
    </row>
    <row r="60" spans="1:10">
      <c r="A60" s="56" t="s">
        <v>68</v>
      </c>
      <c r="B60" s="56"/>
      <c r="C60" s="149">
        <f>+'All Online Only'!L56</f>
        <v>0</v>
      </c>
      <c r="D60" s="150" t="str">
        <f>IF('All Online Only'!L56&gt;0,('Online Only Public'!L56/'All Online Only'!L56)*100,"NA")</f>
        <v>NA</v>
      </c>
      <c r="E60" s="151" t="str">
        <f>IF('All Online Only'!L56&gt;0,('Online Only Undergrad'!L56/'All Online Only'!L56)*100,"NA")</f>
        <v>NA</v>
      </c>
      <c r="F60" s="151" t="str">
        <f>IF('All Online Only'!L56&gt;0,('Online Only 4Yr'!L56/'All Online Only'!L56)*100,"NA")</f>
        <v>NA</v>
      </c>
      <c r="G60" s="151" t="str">
        <f>IF('All Online Only'!L56&gt;0,('Online Only Women'!L56/'All Online Only'!L56)*100,"NA")</f>
        <v>NA</v>
      </c>
      <c r="H60" s="151" t="str">
        <f>IF('Online Only All Races'!L56&gt;0,('Online Only White'!L56/'Online Only All Races'!L56)*100,"NA")</f>
        <v>NA</v>
      </c>
      <c r="I60" s="151" t="str">
        <f>IF('Online Only All Races'!L56&gt;0,('Online Only Black'!L56/'Online Only All Races'!L56)*100,"NA")</f>
        <v>NA</v>
      </c>
      <c r="J60" s="152" t="str">
        <f>IF('Online Only All Races'!L56&gt;0,('Online Only Hispanic'!L56/'Online Only All Races'!L56)*100,"NA")</f>
        <v>NA</v>
      </c>
    </row>
    <row r="61" spans="1:10">
      <c r="A61" s="56" t="s">
        <v>69</v>
      </c>
      <c r="B61" s="56"/>
      <c r="C61" s="149">
        <f>+'All Online Only'!L57</f>
        <v>0</v>
      </c>
      <c r="D61" s="150" t="str">
        <f>IF('All Online Only'!L57&gt;0,('Online Only Public'!L57/'All Online Only'!L57)*100,"NA")</f>
        <v>NA</v>
      </c>
      <c r="E61" s="151" t="str">
        <f>IF('All Online Only'!L57&gt;0,('Online Only Undergrad'!L57/'All Online Only'!L57)*100,"NA")</f>
        <v>NA</v>
      </c>
      <c r="F61" s="151" t="str">
        <f>IF('All Online Only'!L57&gt;0,('Online Only 4Yr'!L57/'All Online Only'!L57)*100,"NA")</f>
        <v>NA</v>
      </c>
      <c r="G61" s="151" t="str">
        <f>IF('All Online Only'!L57&gt;0,('Online Only Women'!L57/'All Online Only'!L57)*100,"NA")</f>
        <v>NA</v>
      </c>
      <c r="H61" s="151" t="str">
        <f>IF('Online Only All Races'!L57&gt;0,('Online Only White'!L57/'Online Only All Races'!L57)*100,"NA")</f>
        <v>NA</v>
      </c>
      <c r="I61" s="151" t="str">
        <f>IF('Online Only All Races'!L57&gt;0,('Online Only Black'!L57/'Online Only All Races'!L57)*100,"NA")</f>
        <v>NA</v>
      </c>
      <c r="J61" s="152" t="str">
        <f>IF('Online Only All Races'!L57&gt;0,('Online Only Hispanic'!L57/'Online Only All Races'!L57)*100,"NA")</f>
        <v>NA</v>
      </c>
    </row>
    <row r="62" spans="1:10">
      <c r="A62" s="8" t="s">
        <v>70</v>
      </c>
      <c r="B62" s="8"/>
      <c r="C62" s="142">
        <f>+'All Online Only'!L58</f>
        <v>0</v>
      </c>
      <c r="D62" s="145" t="str">
        <f>IF('All Online Only'!L58&gt;0,('Online Only Public'!L58/'All Online Only'!L58)*100,"NA")</f>
        <v>NA</v>
      </c>
      <c r="E62" s="144" t="str">
        <f>IF('All Online Only'!L58&gt;0,('Online Only Undergrad'!L58/'All Online Only'!L58)*100,"NA")</f>
        <v>NA</v>
      </c>
      <c r="F62" s="144" t="str">
        <f>IF('All Online Only'!L58&gt;0,('Online Only 4Yr'!L58/'All Online Only'!L58)*100,"NA")</f>
        <v>NA</v>
      </c>
      <c r="G62" s="144" t="str">
        <f>IF('All Online Only'!L58&gt;0,('Online Only Women'!L58/'All Online Only'!L58)*100,"NA")</f>
        <v>NA</v>
      </c>
      <c r="H62" s="144" t="str">
        <f>IF('Online Only All Races'!L58&gt;0,('Online Only White'!L58/'Online Only All Races'!L58)*100,"NA")</f>
        <v>NA</v>
      </c>
      <c r="I62" s="144" t="str">
        <f>IF('Online Only All Races'!L58&gt;0,('Online Only Black'!L58/'Online Only All Races'!L58)*100,"NA")</f>
        <v>NA</v>
      </c>
      <c r="J62" s="141" t="str">
        <f>IF('Online Only All Races'!L58&gt;0,('Online Only Hispanic'!L58/'Online Only All Races'!L58)*100,"NA")</f>
        <v>NA</v>
      </c>
    </row>
    <row r="63" spans="1:10">
      <c r="A63" s="8" t="s">
        <v>71</v>
      </c>
      <c r="B63" s="8"/>
      <c r="C63" s="142">
        <f>+'All Online Only'!L59</f>
        <v>30000</v>
      </c>
      <c r="D63" s="145">
        <f>IF('All Online Only'!L59&gt;0,('Online Only Public'!L59/'All Online Only'!L59)*100,"NA")</f>
        <v>0</v>
      </c>
      <c r="E63" s="144">
        <f>IF('All Online Only'!L59&gt;0,('Online Only Undergrad'!L59/'All Online Only'!L59)*100,"NA")</f>
        <v>92.166666666666657</v>
      </c>
      <c r="F63" s="144">
        <f>IF('All Online Only'!L59&gt;0,('Online Only 4Yr'!L59/'All Online Only'!L59)*100,"NA")</f>
        <v>100</v>
      </c>
      <c r="G63" s="144">
        <f>IF('All Online Only'!L59&gt;0,('Online Only Women'!L59/'All Online Only'!L59)*100,"NA")</f>
        <v>58.343333333333334</v>
      </c>
      <c r="H63" s="144">
        <f>IF('Online Only All Races'!L59&gt;0,('Online Only White'!L59/'Online Only All Races'!L59)*100,"NA")</f>
        <v>57.65470108603715</v>
      </c>
      <c r="I63" s="144">
        <f>IF('Online Only All Races'!L59&gt;0,('Online Only Black'!L59/'Online Only All Races'!L59)*100,"NA")</f>
        <v>23.422539499949249</v>
      </c>
      <c r="J63" s="141">
        <f>IF('Online Only All Races'!L59&gt;0,('Online Only Hispanic'!L59/'Online Only All Races'!L59)*100,"NA")</f>
        <v>10.999086510809622</v>
      </c>
    </row>
    <row r="64" spans="1:10">
      <c r="A64" s="8" t="s">
        <v>72</v>
      </c>
      <c r="B64" s="8"/>
      <c r="C64" s="142">
        <f>+'All Online Only'!L60</f>
        <v>0</v>
      </c>
      <c r="D64" s="145" t="str">
        <f>IF('All Online Only'!L60&gt;0,('Online Only Public'!L60/'All Online Only'!L60)*100,"NA")</f>
        <v>NA</v>
      </c>
      <c r="E64" s="144" t="str">
        <f>IF('All Online Only'!L60&gt;0,('Online Only Undergrad'!L60/'All Online Only'!L60)*100,"NA")</f>
        <v>NA</v>
      </c>
      <c r="F64" s="144" t="str">
        <f>IF('All Online Only'!L60&gt;0,('Online Only 4Yr'!L60/'All Online Only'!L60)*100,"NA")</f>
        <v>NA</v>
      </c>
      <c r="G64" s="144" t="str">
        <f>IF('All Online Only'!L60&gt;0,('Online Only Women'!L60/'All Online Only'!L60)*100,"NA")</f>
        <v>NA</v>
      </c>
      <c r="H64" s="144" t="str">
        <f>IF('Online Only All Races'!L60&gt;0,('Online Only White'!L60/'Online Only All Races'!L60)*100,"NA")</f>
        <v>NA</v>
      </c>
      <c r="I64" s="144" t="str">
        <f>IF('Online Only All Races'!L60&gt;0,('Online Only Black'!L60/'Online Only All Races'!L60)*100,"NA")</f>
        <v>NA</v>
      </c>
      <c r="J64" s="141" t="str">
        <f>IF('Online Only All Races'!L60&gt;0,('Online Only Hispanic'!L60/'Online Only All Races'!L60)*100,"NA")</f>
        <v>NA</v>
      </c>
    </row>
    <row r="65" spans="1:11">
      <c r="A65" s="8" t="s">
        <v>73</v>
      </c>
      <c r="B65" s="8"/>
      <c r="C65" s="142">
        <f>+'All Online Only'!L61</f>
        <v>2152</v>
      </c>
      <c r="D65" s="145">
        <f>IF('All Online Only'!L61&gt;0,('Online Only Public'!L61/'All Online Only'!L61)*100,"NA")</f>
        <v>0</v>
      </c>
      <c r="E65" s="144">
        <f>IF('All Online Only'!L61&gt;0,('Online Only Undergrad'!L61/'All Online Only'!L61)*100,"NA")</f>
        <v>61.245353159851298</v>
      </c>
      <c r="F65" s="144">
        <f>IF('All Online Only'!L61&gt;0,('Online Only 4Yr'!L61/'All Online Only'!L61)*100,"NA")</f>
        <v>100</v>
      </c>
      <c r="G65" s="144">
        <f>IF('All Online Only'!L61&gt;0,('Online Only Women'!L61/'All Online Only'!L61)*100,"NA")</f>
        <v>72.072490706319698</v>
      </c>
      <c r="H65" s="144">
        <f>IF('Online Only All Races'!L61&gt;0,('Online Only White'!L61/'Online Only All Races'!L61)*100,"NA")</f>
        <v>58.048289738430583</v>
      </c>
      <c r="I65" s="144">
        <f>IF('Online Only All Races'!L61&gt;0,('Online Only Black'!L61/'Online Only All Races'!L61)*100,"NA")</f>
        <v>23.943661971830984</v>
      </c>
      <c r="J65" s="141">
        <f>IF('Online Only All Races'!L61&gt;0,('Online Only Hispanic'!L61/'Online Only All Races'!L61)*100,"NA")</f>
        <v>12.927565392354124</v>
      </c>
    </row>
    <row r="66" spans="1:11">
      <c r="A66" s="10" t="s">
        <v>74</v>
      </c>
      <c r="B66" s="8"/>
      <c r="C66" s="142">
        <f>+'All Online Only'!L62</f>
        <v>0</v>
      </c>
      <c r="D66" s="145" t="str">
        <f>IF('All Online Only'!L62&gt;0,('Online Only Public'!L62/'All Online Only'!L62)*100,"NA")</f>
        <v>NA</v>
      </c>
      <c r="E66" s="144" t="str">
        <f>IF('All Online Only'!L62&gt;0,('Online Only Undergrad'!L62/'All Online Only'!L62)*100,"NA")</f>
        <v>NA</v>
      </c>
      <c r="F66" s="144" t="str">
        <f>IF('All Online Only'!L62&gt;0,('Online Only 4Yr'!L62/'All Online Only'!L62)*100,"NA")</f>
        <v>NA</v>
      </c>
      <c r="G66" s="144" t="str">
        <f>IF('All Online Only'!L62&gt;0,('Online Only Women'!L62/'All Online Only'!L62)*100,"NA")</f>
        <v>NA</v>
      </c>
      <c r="H66" s="144" t="str">
        <f>IF('Online Only All Races'!L62&gt;0,('Online Only White'!L62/'Online Only All Races'!L62)*100,"NA")</f>
        <v>NA</v>
      </c>
      <c r="I66" s="144" t="str">
        <f>IF('Online Only All Races'!L62&gt;0,('Online Only Black'!L62/'Online Only All Races'!L62)*100,"NA")</f>
        <v>NA</v>
      </c>
      <c r="J66" s="141" t="str">
        <f>IF('Online Only All Races'!L62&gt;0,('Online Only Hispanic'!L62/'Online Only All Races'!L62)*100,"NA")</f>
        <v>NA</v>
      </c>
    </row>
    <row r="67" spans="1:11">
      <c r="A67" s="59" t="s">
        <v>75</v>
      </c>
      <c r="B67" s="146"/>
      <c r="C67" s="153">
        <f>+'All Online Only'!L63</f>
        <v>0</v>
      </c>
      <c r="D67" s="154" t="str">
        <f>IF('All Online Only'!L63&gt;0,('Online Only Public'!L63/'All Online Only'!L63)*100,"NA")</f>
        <v>NA</v>
      </c>
      <c r="E67" s="155" t="str">
        <f>IF('All Online Only'!L63&gt;0,('Online Only Undergrad'!L63/'All Online Only'!L63)*100,"NA")</f>
        <v>NA</v>
      </c>
      <c r="F67" s="155" t="str">
        <f>IF('All Online Only'!L63&gt;0,('Online Only 4Yr'!L63/'All Online Only'!L63)*100,"NA")</f>
        <v>NA</v>
      </c>
      <c r="G67" s="155" t="str">
        <f>IF('All Online Only'!L63&gt;0,('Online Only Women'!L63/'All Online Only'!L63)*100,"NA")</f>
        <v>NA</v>
      </c>
      <c r="H67" s="155" t="str">
        <f>IF('Online Only All Races'!L63&gt;0,('Online Only White'!L63/'Online Only All Races'!L63)*100,"NA")</f>
        <v>NA</v>
      </c>
      <c r="I67" s="155" t="str">
        <f>IF('Online Only All Races'!L63&gt;0,('Online Only Black'!L63/'Online Only All Races'!L63)*100,"NA")</f>
        <v>NA</v>
      </c>
      <c r="J67" s="156" t="str">
        <f>IF('Online Only All Races'!L63&gt;0,('Online Only Hispanic'!L63/'Online Only All Races'!L63)*100,"NA")</f>
        <v>NA</v>
      </c>
    </row>
    <row r="68" spans="1:11" ht="17.25" customHeight="1">
      <c r="A68" s="170" t="s">
        <v>76</v>
      </c>
      <c r="B68" s="171"/>
      <c r="C68" s="171"/>
      <c r="D68" s="171"/>
      <c r="E68" s="171"/>
      <c r="F68" s="171"/>
      <c r="G68" s="171"/>
      <c r="H68" s="171"/>
      <c r="I68" s="171"/>
      <c r="J68" s="171"/>
    </row>
    <row r="69" spans="1:11" s="63" customFormat="1" ht="53.25" customHeight="1">
      <c r="A69" s="170" t="s">
        <v>77</v>
      </c>
      <c r="B69" s="171"/>
      <c r="C69" s="171"/>
      <c r="D69" s="171"/>
      <c r="E69" s="171"/>
      <c r="F69" s="171"/>
      <c r="G69" s="171"/>
      <c r="H69" s="171"/>
      <c r="I69" s="171"/>
      <c r="J69" s="171"/>
      <c r="K69" s="169"/>
    </row>
    <row r="70" spans="1:11" ht="14.25" customHeight="1">
      <c r="A70" s="2" t="s">
        <v>78</v>
      </c>
      <c r="B70" s="174" t="s">
        <v>79</v>
      </c>
      <c r="C70" s="174"/>
      <c r="D70" s="174"/>
      <c r="E70" s="174"/>
      <c r="F70" s="174"/>
      <c r="G70" s="174"/>
      <c r="H70" s="174"/>
      <c r="I70" s="174"/>
      <c r="J70" s="174"/>
    </row>
    <row r="71" spans="1:11">
      <c r="E71" s="4"/>
      <c r="F71" s="4"/>
      <c r="J71" s="70" t="s">
        <v>80</v>
      </c>
    </row>
  </sheetData>
  <mergeCells count="4">
    <mergeCell ref="A69:J69"/>
    <mergeCell ref="B70:J70"/>
    <mergeCell ref="A68:J68"/>
    <mergeCell ref="C4:J4"/>
  </mergeCells>
  <phoneticPr fontId="9" type="noConversion"/>
  <pageMargins left="0.75" right="0.75" top="0.75" bottom="0.75" header="0.5" footer="0.5"/>
  <pageSetup scale="69" orientation="portrait" verticalDpi="300" r:id="rId1"/>
  <headerFooter alignWithMargins="0">
    <oddFooter>&amp;L&amp;"Arial,Regular"SREB Fact Book &amp;R&amp;"Arial,Regular"&amp;D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90033"/>
  </sheetPr>
  <dimension ref="A1:AO99"/>
  <sheetViews>
    <sheetView showZeros="0" workbookViewId="0">
      <pane xSplit="1" ySplit="3" topLeftCell="N4" activePane="bottomRight" state="frozen"/>
      <selection pane="bottomRight" activeCell="A23" sqref="A23"/>
      <selection pane="bottomLeft" activeCell="A4" sqref="A4"/>
      <selection pane="topRight" activeCell="B1" sqref="B1"/>
    </sheetView>
  </sheetViews>
  <sheetFormatPr defaultColWidth="9.140625" defaultRowHeight="12.95" customHeight="1"/>
  <cols>
    <col min="1" max="1" width="23.7109375" style="9" customWidth="1"/>
    <col min="2" max="28" width="12" style="39" customWidth="1"/>
    <col min="29" max="30" width="12" style="97" customWidth="1"/>
    <col min="31" max="31" width="12" style="102" customWidth="1"/>
    <col min="32" max="32" width="10.28515625" style="102" customWidth="1"/>
    <col min="33" max="35" width="10.140625" style="102" bestFit="1" customWidth="1"/>
    <col min="36" max="36" width="10.7109375" style="102" customWidth="1"/>
    <col min="37" max="39" width="10.140625" style="102" bestFit="1" customWidth="1"/>
    <col min="40" max="40" width="9.85546875" style="88" bestFit="1" customWidth="1"/>
    <col min="41" max="41" width="10.42578125" style="88" bestFit="1" customWidth="1"/>
    <col min="42" max="16384" width="9.140625" style="35"/>
  </cols>
  <sheetData>
    <row r="1" spans="1:41" s="27" customFormat="1" ht="12.95" customHeight="1">
      <c r="A1" s="27" t="str">
        <f>+'[11]All Undergrad '!A1</f>
        <v>Total Undergraduate Enrollment (Public &amp; Private)</v>
      </c>
      <c r="B1" s="28">
        <f>+'[11]All Undergrad '!B1</f>
        <v>0</v>
      </c>
      <c r="C1" s="28">
        <f>+'[11]All Undergrad '!C1</f>
        <v>0</v>
      </c>
      <c r="D1" s="28">
        <f>+'[11]All Undergrad '!D1</f>
        <v>0</v>
      </c>
      <c r="E1" s="28">
        <f>+'[11]All Undergrad '!E1</f>
        <v>0</v>
      </c>
      <c r="F1" s="28">
        <f>+'[11]All Undergrad '!F1</f>
        <v>0</v>
      </c>
      <c r="G1" s="28">
        <f>+'[11]All Undergrad '!G1</f>
        <v>0</v>
      </c>
      <c r="H1" s="28">
        <f>+'[11]All Undergrad '!H1</f>
        <v>0</v>
      </c>
      <c r="I1" s="28">
        <f>+'[11]All Undergrad '!I1</f>
        <v>0</v>
      </c>
      <c r="J1" s="28">
        <f>+'[11]All Undergrad '!J1</f>
        <v>0</v>
      </c>
      <c r="K1" s="28">
        <f>+'[11]All Undergrad '!K1</f>
        <v>0</v>
      </c>
      <c r="L1" s="28">
        <f>+'[11]All Undergrad '!L1</f>
        <v>0</v>
      </c>
      <c r="M1" s="29">
        <f>+'[11]All Undergrad '!M1</f>
        <v>0</v>
      </c>
      <c r="N1" s="28">
        <f>+'[11]All Undergrad '!N1</f>
        <v>0</v>
      </c>
      <c r="O1" s="28">
        <f>+'[11]All Undergrad '!O1</f>
        <v>0</v>
      </c>
      <c r="P1" s="28">
        <f>+'[11]All Undergrad '!P1</f>
        <v>0</v>
      </c>
      <c r="Q1" s="28">
        <f>+'[11]All Undergrad '!Q1</f>
        <v>0</v>
      </c>
      <c r="R1" s="28">
        <f>+'[11]All Undergrad '!R1</f>
        <v>0</v>
      </c>
      <c r="S1" s="28">
        <f>+'[11]All Undergrad '!S1</f>
        <v>0</v>
      </c>
      <c r="T1" s="28">
        <f>+'[11]All Undergrad '!T1</f>
        <v>0</v>
      </c>
      <c r="U1" s="28">
        <f>+'[11]All Undergrad '!U1</f>
        <v>0</v>
      </c>
      <c r="V1" s="28">
        <f>+'[11]All Undergrad '!V1</f>
        <v>0</v>
      </c>
      <c r="W1" s="28">
        <f>+'[11]All Undergrad '!W1</f>
        <v>0</v>
      </c>
      <c r="X1" s="28">
        <f>+'[11]All Undergrad '!X1</f>
        <v>0</v>
      </c>
      <c r="Y1" s="28">
        <f>+'[11]All Undergrad '!Y1</f>
        <v>0</v>
      </c>
      <c r="Z1" s="28">
        <f>+'[11]All Undergrad '!Z1</f>
        <v>0</v>
      </c>
      <c r="AA1" s="28">
        <f>+'[11]All Undergrad '!AA1</f>
        <v>0</v>
      </c>
      <c r="AB1" s="28">
        <f>+'[11]All Undergrad '!AB1</f>
        <v>0</v>
      </c>
      <c r="AC1" s="90">
        <f>+'[11]All Undergrad '!AC1</f>
        <v>0</v>
      </c>
      <c r="AD1" s="90">
        <f>+'[11]All Undergrad '!AD1</f>
        <v>0</v>
      </c>
      <c r="AE1" s="90">
        <f>+'[11]All Undergrad '!AE1</f>
        <v>0</v>
      </c>
      <c r="AF1" s="91"/>
      <c r="AG1" s="91"/>
      <c r="AH1" s="91"/>
      <c r="AI1" s="91"/>
      <c r="AJ1" s="91"/>
      <c r="AK1" s="91"/>
      <c r="AL1" s="91"/>
      <c r="AM1" s="91"/>
      <c r="AN1" s="81"/>
      <c r="AO1" s="81"/>
    </row>
    <row r="2" spans="1:41" s="31" customFormat="1" ht="12.95" customHeight="1">
      <c r="A2" s="11">
        <f>+'[11]All Undergrad '!A2</f>
        <v>0</v>
      </c>
      <c r="B2" s="30">
        <f>+'[11]All Undergrad '!B2</f>
        <v>0</v>
      </c>
      <c r="C2" s="30">
        <f>+'[11]All Undergrad '!C2</f>
        <v>0</v>
      </c>
      <c r="D2" s="30">
        <f>+'[11]All Undergrad '!D2</f>
        <v>0</v>
      </c>
      <c r="E2" s="30">
        <f>+'[11]All Undergrad '!E2</f>
        <v>0</v>
      </c>
      <c r="F2" s="30">
        <f>+'[11]All Undergrad '!F2</f>
        <v>0</v>
      </c>
      <c r="G2" s="30">
        <f>+'[11]All Undergrad '!G2</f>
        <v>0</v>
      </c>
      <c r="H2" s="30">
        <f>+'[11]All Undergrad '!H2</f>
        <v>0</v>
      </c>
      <c r="I2" s="30">
        <f>+'[11]All Undergrad '!I2</f>
        <v>0</v>
      </c>
      <c r="J2" s="30">
        <f>+'[11]All Undergrad '!J2</f>
        <v>0</v>
      </c>
      <c r="K2" s="30">
        <f>+'[11]All Undergrad '!K2</f>
        <v>0</v>
      </c>
      <c r="L2" s="30">
        <f>+'[11]All Undergrad '!L2</f>
        <v>0</v>
      </c>
      <c r="M2" s="30">
        <f>+'[11]All Undergrad '!M2</f>
        <v>0</v>
      </c>
      <c r="N2" s="30">
        <f>+'[11]All Undergrad '!N2</f>
        <v>0</v>
      </c>
      <c r="O2" s="30">
        <f>+'[11]All Undergrad '!O2</f>
        <v>0</v>
      </c>
      <c r="P2" s="30">
        <f>+'[11]All Undergrad '!P2</f>
        <v>0</v>
      </c>
      <c r="Q2" s="30">
        <f>+'[11]All Undergrad '!Q2</f>
        <v>0</v>
      </c>
      <c r="R2" s="30">
        <f>+'[11]All Undergrad '!R2</f>
        <v>0</v>
      </c>
      <c r="S2" s="30">
        <f>+'[11]All Undergrad '!S2</f>
        <v>0</v>
      </c>
      <c r="T2" s="30">
        <f>+'[11]All Undergrad '!T2</f>
        <v>0</v>
      </c>
      <c r="U2" s="30">
        <f>+'[11]All Undergrad '!U2</f>
        <v>0</v>
      </c>
      <c r="V2" s="30">
        <f>+'[11]All Undergrad '!V2</f>
        <v>0</v>
      </c>
      <c r="W2" s="30">
        <f>+'[11]All Undergrad '!W2</f>
        <v>0</v>
      </c>
      <c r="X2" s="30">
        <f>+'[11]All Undergrad '!X2</f>
        <v>0</v>
      </c>
      <c r="Y2" s="30">
        <f>+'[11]All Undergrad '!Y2</f>
        <v>0</v>
      </c>
      <c r="Z2" s="30">
        <f>+'[11]All Undergrad '!Z2</f>
        <v>0</v>
      </c>
      <c r="AA2" s="30">
        <f>+'[11]All Undergrad '!AA2</f>
        <v>0</v>
      </c>
      <c r="AB2" s="30">
        <f>+'[11]All Undergrad '!AB2</f>
        <v>0</v>
      </c>
      <c r="AC2" s="92">
        <f>+'[11]All Undergrad '!AC2</f>
        <v>0</v>
      </c>
      <c r="AD2" s="92">
        <f>+'[11]All Undergrad '!AD2</f>
        <v>0</v>
      </c>
      <c r="AE2" s="92">
        <f>+'[11]All Undergrad '!AE2</f>
        <v>0</v>
      </c>
      <c r="AF2" s="93"/>
      <c r="AG2" s="93"/>
      <c r="AH2" s="93"/>
      <c r="AI2" s="93"/>
      <c r="AJ2" s="93"/>
      <c r="AK2" s="93"/>
      <c r="AL2" s="93"/>
      <c r="AM2" s="93"/>
      <c r="AN2" s="81"/>
      <c r="AO2" s="81"/>
    </row>
    <row r="3" spans="1:41" s="68" customFormat="1" ht="12.95" customHeight="1">
      <c r="A3" s="13">
        <f>+'[11]All Undergrad '!A3</f>
        <v>0</v>
      </c>
      <c r="B3" s="32" t="str">
        <f>+'[11]All Undergrad '!B3</f>
        <v>1976</v>
      </c>
      <c r="C3" s="32" t="str">
        <f>+'[11]All Undergrad '!C3</f>
        <v>1978</v>
      </c>
      <c r="D3" s="32" t="str">
        <f>+'[11]All Undergrad '!D3</f>
        <v>1980</v>
      </c>
      <c r="E3" s="32" t="str">
        <f>+'[11]All Undergrad '!E3</f>
        <v>1982</v>
      </c>
      <c r="F3" s="32" t="str">
        <f>+'[11]All Undergrad '!F3</f>
        <v>1984</v>
      </c>
      <c r="G3" s="32" t="str">
        <f>+'[11]All Undergrad '!G3</f>
        <v>1986</v>
      </c>
      <c r="H3" s="32" t="str">
        <f>+'[11]All Undergrad '!H3</f>
        <v>1987</v>
      </c>
      <c r="I3" s="32" t="str">
        <f>+'[11]All Undergrad '!I3</f>
        <v>1988</v>
      </c>
      <c r="J3" s="32" t="str">
        <f>+'[11]All Undergrad '!J3</f>
        <v>1989</v>
      </c>
      <c r="K3" s="32" t="str">
        <f>+'[11]All Undergrad '!K3</f>
        <v>1990</v>
      </c>
      <c r="L3" s="32" t="str">
        <f>+'[11]All Undergrad '!L3</f>
        <v>1991</v>
      </c>
      <c r="M3" s="32" t="str">
        <f>+'[11]All Undergrad '!M3</f>
        <v>1992</v>
      </c>
      <c r="N3" s="32" t="str">
        <f>+'[11]All Undergrad '!N3</f>
        <v>1993</v>
      </c>
      <c r="O3" s="32" t="str">
        <f>+'[11]All Undergrad '!O3</f>
        <v>1994</v>
      </c>
      <c r="P3" s="33" t="str">
        <f>+'[11]All Undergrad '!P3</f>
        <v>1995</v>
      </c>
      <c r="Q3" s="33">
        <f>+'[11]All Undergrad '!Q3</f>
        <v>1996</v>
      </c>
      <c r="R3" s="33">
        <f>+'[11]All Undergrad '!R3</f>
        <v>1997</v>
      </c>
      <c r="S3" s="33">
        <f>+'[11]All Undergrad '!S3</f>
        <v>1998</v>
      </c>
      <c r="T3" s="33">
        <f>+'[11]All Undergrad '!T3</f>
        <v>1999</v>
      </c>
      <c r="U3" s="33">
        <f>+'[11]All Undergrad '!U3</f>
        <v>2000</v>
      </c>
      <c r="V3" s="33">
        <f>+'[11]All Undergrad '!V3</f>
        <v>2001</v>
      </c>
      <c r="W3" s="33">
        <f>+'[11]All Undergrad '!W3</f>
        <v>2002</v>
      </c>
      <c r="X3" s="33">
        <f>+'[11]All Undergrad '!X3</f>
        <v>2003</v>
      </c>
      <c r="Y3" s="33">
        <f>+'[11]All Undergrad '!Y3</f>
        <v>2004</v>
      </c>
      <c r="Z3" s="33">
        <f>+'[11]All Undergrad '!Z3</f>
        <v>2005</v>
      </c>
      <c r="AA3" s="33">
        <f>+'[11]All Undergrad '!AA3</f>
        <v>2006</v>
      </c>
      <c r="AB3" s="33">
        <f>+'[11]All Undergrad '!AB3</f>
        <v>2007</v>
      </c>
      <c r="AC3" s="94">
        <f>+'[11]All Undergrad '!AC3</f>
        <v>2008</v>
      </c>
      <c r="AD3" s="73">
        <f>+'[11]All Undergrad '!AD3</f>
        <v>2009</v>
      </c>
      <c r="AE3" s="73">
        <f>+'[11]All Undergrad '!AE3</f>
        <v>2010</v>
      </c>
      <c r="AF3" s="73">
        <f>+'[11]All Undergrad '!AF3</f>
        <v>2011</v>
      </c>
      <c r="AG3" s="73">
        <f>+'[11]All Undergrad '!AG3</f>
        <v>2012</v>
      </c>
      <c r="AH3" s="104">
        <v>2013</v>
      </c>
      <c r="AI3" s="104">
        <v>2014</v>
      </c>
      <c r="AJ3" s="104">
        <v>2015</v>
      </c>
      <c r="AK3" s="104">
        <v>2016</v>
      </c>
      <c r="AL3" s="104">
        <v>2017</v>
      </c>
      <c r="AM3" s="104">
        <v>2018</v>
      </c>
      <c r="AN3" s="89" t="s">
        <v>92</v>
      </c>
      <c r="AO3" s="82" t="s">
        <v>93</v>
      </c>
    </row>
    <row r="4" spans="1:41" ht="12.95" customHeight="1">
      <c r="A4" s="14" t="str">
        <f>+'[11]All Undergrad '!A4</f>
        <v>50 States and D.C.</v>
      </c>
      <c r="B4" s="34">
        <f>+'[11]All Undergrad '!B4</f>
        <v>9532914</v>
      </c>
      <c r="C4" s="34">
        <f>+'[11]All Undergrad '!C4</f>
        <v>9808815</v>
      </c>
      <c r="D4" s="34">
        <f>+'[11]All Undergrad '!D4</f>
        <v>10603579</v>
      </c>
      <c r="E4" s="34">
        <f>+'[11]All Undergrad '!E4</f>
        <v>10205475</v>
      </c>
      <c r="F4" s="34">
        <f>+'[11]All Undergrad '!F4</f>
        <v>9647228</v>
      </c>
      <c r="G4" s="34">
        <f>+'[11]All Undergrad '!G4</f>
        <v>10943170</v>
      </c>
      <c r="H4" s="34">
        <f>+'[11]All Undergrad '!H4</f>
        <v>10993892</v>
      </c>
      <c r="I4" s="34">
        <f>+'[11]All Undergrad '!I4</f>
        <v>11256597</v>
      </c>
      <c r="J4" s="34">
        <f>+'[11]All Undergrad '!J4</f>
        <v>11590284</v>
      </c>
      <c r="K4" s="34">
        <f>+'[11]All Undergrad '!K4</f>
        <v>11818351</v>
      </c>
      <c r="L4" s="34">
        <f>+'[11]All Undergrad '!L4</f>
        <v>12389928</v>
      </c>
      <c r="M4" s="15">
        <f>+'[11]All Undergrad '!M4</f>
        <v>12759415</v>
      </c>
      <c r="N4" s="15">
        <f>+'[11]All Undergrad '!N4</f>
        <v>12275943</v>
      </c>
      <c r="O4" s="15">
        <f>+'[11]All Undergrad '!O4</f>
        <v>12215406</v>
      </c>
      <c r="P4" s="15">
        <f>+'[11]All Undergrad '!P4</f>
        <v>12148099</v>
      </c>
      <c r="Q4" s="15">
        <f>+'[11]All Undergrad '!Q4</f>
        <v>12249901</v>
      </c>
      <c r="R4" s="15">
        <f>+'[11]All Undergrad '!R4</f>
        <v>12391665</v>
      </c>
      <c r="S4" s="15">
        <f>+'[11]All Undergrad '!S4</f>
        <v>12443163</v>
      </c>
      <c r="T4" s="15">
        <f>+'[11]All Undergrad '!T4</f>
        <v>12690169</v>
      </c>
      <c r="U4" s="15">
        <f>+'[11]All Undergrad '!U4</f>
        <v>13141918</v>
      </c>
      <c r="V4" s="15">
        <f>+'[11]All Undergrad '!V4</f>
        <v>13701049</v>
      </c>
      <c r="W4" s="15">
        <f>+'[11]All Undergrad '!W4</f>
        <v>14242657</v>
      </c>
      <c r="X4" s="15">
        <f>+'[11]All Undergrad '!X4</f>
        <v>14459256</v>
      </c>
      <c r="Y4" s="15">
        <f>+'[11]All Undergrad '!Y4</f>
        <v>14748959</v>
      </c>
      <c r="Z4" s="15">
        <f>+'[11]All Undergrad '!Z4</f>
        <v>14948699</v>
      </c>
      <c r="AA4" s="15">
        <f>+'[11]All Undergrad '!AA4</f>
        <v>15009788</v>
      </c>
      <c r="AB4" s="15">
        <f>+'[11]All Undergrad '!AB4</f>
        <v>15588497</v>
      </c>
      <c r="AC4" s="74">
        <f>+'[11]All Undergrad '!AC4</f>
        <v>16350217</v>
      </c>
      <c r="AD4" s="74">
        <f>+'[11]All Undergrad '!AD4</f>
        <v>17703047</v>
      </c>
      <c r="AE4" s="74">
        <f>+'[11]All Undergrad '!AE4</f>
        <v>17978429</v>
      </c>
      <c r="AF4" s="74">
        <f>+'[11]All Undergrad '!AF4</f>
        <v>17571116</v>
      </c>
      <c r="AG4" s="74">
        <f>+'[11]All Undergrad '!AG4</f>
        <v>17488186</v>
      </c>
      <c r="AH4" s="74">
        <f>+'[11]All Undergrad '!AH4</f>
        <v>17225938</v>
      </c>
      <c r="AI4" s="74">
        <f>+'[11]All Undergrad '!AI4</f>
        <v>17028857</v>
      </c>
      <c r="AJ4" s="74">
        <f>+'[11]All Undergrad '!AJ4</f>
        <v>16754342</v>
      </c>
      <c r="AK4" s="74">
        <f>+'[11]All Undergrad '!AK4</f>
        <v>16607299</v>
      </c>
      <c r="AL4" s="74">
        <f>+'[11]All Undergrad '!AL4</f>
        <v>16495965</v>
      </c>
      <c r="AM4" s="74">
        <f>+'[11]All Undergrad '!AM4</f>
        <v>16314862</v>
      </c>
      <c r="AN4" s="74">
        <f>+'[11]All Undergrad '!AN4</f>
        <v>16274809</v>
      </c>
      <c r="AO4" s="74">
        <f>+'[11]All Undergrad '!AO4</f>
        <v>15530651</v>
      </c>
    </row>
    <row r="5" spans="1:41" ht="12.95" customHeight="1">
      <c r="A5" s="1" t="str">
        <f>+'[11]All Undergrad '!A5</f>
        <v>SREB States</v>
      </c>
      <c r="B5" s="36">
        <f>+'[11]All Undergrad '!B5</f>
        <v>2567352</v>
      </c>
      <c r="C5" s="36">
        <f>+'[11]All Undergrad '!C5</f>
        <v>2694523</v>
      </c>
      <c r="D5" s="36">
        <f>+'[11]All Undergrad '!D5</f>
        <v>2885778</v>
      </c>
      <c r="E5" s="36">
        <f>+'[11]All Undergrad '!E5</f>
        <v>2832479</v>
      </c>
      <c r="F5" s="36">
        <f>+'[11]All Undergrad '!F5</f>
        <v>2783598</v>
      </c>
      <c r="G5" s="36">
        <f>+'[11]All Undergrad '!G5</f>
        <v>3124418</v>
      </c>
      <c r="H5" s="36">
        <f>+'[11]All Undergrad '!H5</f>
        <v>3247642</v>
      </c>
      <c r="I5" s="36">
        <f>+'[11]All Undergrad '!I5</f>
        <v>3356708</v>
      </c>
      <c r="J5" s="36">
        <f>+'[11]All Undergrad '!J5</f>
        <v>3517521</v>
      </c>
      <c r="K5" s="36">
        <f>+'[11]All Undergrad '!K5</f>
        <v>3584793</v>
      </c>
      <c r="L5" s="36">
        <f>+'[11]All Undergrad '!L5</f>
        <v>3812790</v>
      </c>
      <c r="M5" s="36">
        <f>+'[11]All Undergrad '!M5</f>
        <v>3881336</v>
      </c>
      <c r="N5" s="36">
        <f>+'[11]All Undergrad '!N5</f>
        <v>3865458</v>
      </c>
      <c r="O5" s="36">
        <f>+'[11]All Undergrad '!O5</f>
        <v>3867923</v>
      </c>
      <c r="P5" s="36">
        <f>+'[11]All Undergrad '!P5</f>
        <v>3863167</v>
      </c>
      <c r="Q5" s="36">
        <f>+'[11]All Undergrad '!Q5</f>
        <v>3877180</v>
      </c>
      <c r="R5" s="36">
        <f>+'[11]All Undergrad '!R5</f>
        <v>3948112</v>
      </c>
      <c r="S5" s="36">
        <f>+'[11]All Undergrad '!S5</f>
        <v>3991706</v>
      </c>
      <c r="T5" s="36">
        <f>+'[11]All Undergrad '!T5</f>
        <v>4062335</v>
      </c>
      <c r="U5" s="36">
        <f>+'[11]All Undergrad '!U5</f>
        <v>4180509</v>
      </c>
      <c r="V5" s="36">
        <f>+'[11]All Undergrad '!V5</f>
        <v>4389183</v>
      </c>
      <c r="W5" s="36">
        <f>+'[11]All Undergrad '!W5</f>
        <v>4593664</v>
      </c>
      <c r="X5" s="36">
        <f>+'[11]All Undergrad '!X5</f>
        <v>4762136</v>
      </c>
      <c r="Y5" s="36">
        <f>+'[11]All Undergrad '!Y5</f>
        <v>4871356</v>
      </c>
      <c r="Z5" s="36">
        <f>+'[11]All Undergrad '!Z5</f>
        <v>4896188</v>
      </c>
      <c r="AA5" s="36">
        <f>+'[11]All Undergrad '!AA5</f>
        <v>4990275</v>
      </c>
      <c r="AB5" s="36">
        <f>+'[11]All Undergrad '!AB5</f>
        <v>5118789</v>
      </c>
      <c r="AC5" s="95">
        <f>+'[11]All Undergrad '!AC5</f>
        <v>5381870</v>
      </c>
      <c r="AD5" s="95">
        <f>+'[11]All Undergrad '!AD5</f>
        <v>5912816</v>
      </c>
      <c r="AE5" s="95">
        <f>+'[11]All Undergrad '!AE5</f>
        <v>6117295</v>
      </c>
      <c r="AF5" s="95">
        <f>+'[11]All Undergrad '!AF5</f>
        <v>6141013</v>
      </c>
      <c r="AG5" s="95">
        <f>+'[11]All Undergrad '!AG5</f>
        <v>6072376</v>
      </c>
      <c r="AH5" s="95">
        <f>+'[11]All Undergrad '!AH5</f>
        <v>5979111</v>
      </c>
      <c r="AI5" s="95">
        <f>+'[11]All Undergrad '!AI5</f>
        <v>5916034</v>
      </c>
      <c r="AJ5" s="95">
        <f>+'[11]All Undergrad '!AJ5</f>
        <v>5836280</v>
      </c>
      <c r="AK5" s="95">
        <f>+'[11]All Undergrad '!AK5</f>
        <v>5825784</v>
      </c>
      <c r="AL5" s="95">
        <f>+'[11]All Undergrad '!AL5</f>
        <v>5839670</v>
      </c>
      <c r="AM5" s="95">
        <f>+'[11]All Undergrad '!AM5</f>
        <v>5813851</v>
      </c>
      <c r="AN5" s="83">
        <f>+'[11]All Undergrad '!AN5</f>
        <v>5817965</v>
      </c>
      <c r="AO5" s="83">
        <f>+'[11]All Undergrad '!AO5</f>
        <v>5597076</v>
      </c>
    </row>
    <row r="6" spans="1:41" s="38" customFormat="1" ht="12.95" customHeight="1">
      <c r="A6" s="16" t="str">
        <f>+'[11]All Undergrad '!A6</f>
        <v xml:space="preserve">   as a percent of U.S.</v>
      </c>
      <c r="B6" s="37">
        <f>+'[11]All Undergrad '!B6</f>
        <v>26.931450341417118</v>
      </c>
      <c r="C6" s="37">
        <f>+'[11]All Undergrad '!C6</f>
        <v>27.470423287624445</v>
      </c>
      <c r="D6" s="37">
        <f>+'[11]All Undergrad '!D6</f>
        <v>27.215131796537754</v>
      </c>
      <c r="E6" s="37">
        <f>+'[11]All Undergrad '!E6</f>
        <v>27.754504322434769</v>
      </c>
      <c r="F6" s="37">
        <f>+'[11]All Undergrad '!F6</f>
        <v>28.853863513954476</v>
      </c>
      <c r="G6" s="37">
        <f>+'[11]All Undergrad '!G6</f>
        <v>28.551306431317435</v>
      </c>
      <c r="H6" s="37">
        <f>+'[11]All Undergrad '!H6</f>
        <v>29.540421172047171</v>
      </c>
      <c r="I6" s="37">
        <f>+'[11]All Undergrad '!I6</f>
        <v>29.819918044503147</v>
      </c>
      <c r="J6" s="37">
        <f>+'[11]All Undergrad '!J6</f>
        <v>30.348876697067993</v>
      </c>
      <c r="K6" s="37">
        <f>+'[11]All Undergrad '!K6</f>
        <v>30.332429625757435</v>
      </c>
      <c r="L6" s="37">
        <f>+'[11]All Undergrad '!L6</f>
        <v>30.773302314589724</v>
      </c>
      <c r="M6" s="37">
        <f>+'[11]All Undergrad '!M6</f>
        <v>30.419388349700988</v>
      </c>
      <c r="N6" s="37">
        <f>+'[11]All Undergrad '!N6</f>
        <v>31.488073869355699</v>
      </c>
      <c r="O6" s="37">
        <f>+'[11]All Undergrad '!O6</f>
        <v>31.664301620429153</v>
      </c>
      <c r="P6" s="37">
        <f>+'[11]All Undergrad '!P6</f>
        <v>31.800588717625693</v>
      </c>
      <c r="Q6" s="37">
        <f>+'[11]All Undergrad '!Q6</f>
        <v>31.650704768960992</v>
      </c>
      <c r="R6" s="37">
        <f>+'[11]All Undergrad '!R6</f>
        <v>31.861029167589667</v>
      </c>
      <c r="S6" s="37">
        <f>+'[11]All Undergrad '!S6</f>
        <v>32.07951225906146</v>
      </c>
      <c r="T6" s="37">
        <f>+'[11]All Undergrad '!T6</f>
        <v>32.011669820945649</v>
      </c>
      <c r="U6" s="37">
        <f>+'[11]All Undergrad '!U6</f>
        <v>31.810493719409905</v>
      </c>
      <c r="V6" s="37">
        <f>+'[11]All Undergrad '!V6</f>
        <v>32.035379188848971</v>
      </c>
      <c r="W6" s="37">
        <f>+'[11]All Undergrad '!W6</f>
        <v>32.25285843786029</v>
      </c>
      <c r="X6" s="37">
        <f>+'[11]All Undergrad '!X6</f>
        <v>32.934861932038551</v>
      </c>
      <c r="Y6" s="37">
        <f>+'[11]All Undergrad '!Y6</f>
        <v>33.028473399376864</v>
      </c>
      <c r="Z6" s="37">
        <f>+'[11]All Undergrad '!Z6</f>
        <v>32.753271706119705</v>
      </c>
      <c r="AA6" s="37">
        <f>+'[11]All Undergrad '!AA6</f>
        <v>33.246805351281445</v>
      </c>
      <c r="AB6" s="37">
        <f>+'[11]All Undergrad '!AB6</f>
        <v>32.8369630503826</v>
      </c>
      <c r="AC6" s="96">
        <f>+'[11]All Undergrad '!AC6</f>
        <v>32.916199216193888</v>
      </c>
      <c r="AD6" s="96">
        <f>+'[11]All Undergrad '!AD6</f>
        <v>33.399990408430817</v>
      </c>
      <c r="AE6" s="96">
        <f>+'[11]All Undergrad '!AE6</f>
        <v>34.025748300922174</v>
      </c>
      <c r="AF6" s="96">
        <f>+'[11]All Undergrad '!AF6</f>
        <v>34.949476174421704</v>
      </c>
      <c r="AG6" s="96">
        <f>+'[11]All Undergrad '!AG6</f>
        <v>34.722732249073744</v>
      </c>
      <c r="AH6" s="96">
        <f>+'[11]All Undergrad '!AH6</f>
        <v>34.709929874355758</v>
      </c>
      <c r="AI6" s="96">
        <f>+'[11]All Undergrad '!AI6</f>
        <v>34.74122778763131</v>
      </c>
      <c r="AJ6" s="96">
        <f>+'[11]All Undergrad '!AJ6</f>
        <v>34.834432769726199</v>
      </c>
      <c r="AK6" s="96">
        <f>+'[11]All Undergrad '!AK6</f>
        <v>35.079659853176601</v>
      </c>
      <c r="AL6" s="96">
        <f>+'[11]All Undergrad '!AL6</f>
        <v>35.400596448889168</v>
      </c>
      <c r="AM6" s="96">
        <f>+'[11]All Undergrad '!AM6</f>
        <v>35.635306017298831</v>
      </c>
      <c r="AN6" s="105">
        <f>+'[11]All Undergrad '!AN6</f>
        <v>35.74828435774576</v>
      </c>
      <c r="AO6" s="105">
        <f>+'[11]All Undergrad '!AO6</f>
        <v>36.03890139569809</v>
      </c>
    </row>
    <row r="7" spans="1:41" s="39" customFormat="1" ht="12.95" customHeight="1">
      <c r="A7" s="1" t="str">
        <f>+'[11]All Undergrad '!A7</f>
        <v>Alabama</v>
      </c>
      <c r="B7" s="39">
        <f>+'[11]All Undergrad '!B7</f>
        <v>135983</v>
      </c>
      <c r="C7" s="39">
        <f>+'[11]All Undergrad '!C7</f>
        <v>140824</v>
      </c>
      <c r="D7" s="39">
        <f>+'[11]All Undergrad '!D7</f>
        <v>144784</v>
      </c>
      <c r="E7" s="39">
        <f>+'[11]All Undergrad '!E7</f>
        <v>149063</v>
      </c>
      <c r="F7" s="39">
        <f>+'[11]All Undergrad '!F7</f>
        <v>149043</v>
      </c>
      <c r="G7" s="39">
        <f>+'[11]All Undergrad '!G7</f>
        <v>160972</v>
      </c>
      <c r="H7" s="39">
        <f>+'[11]All Undergrad '!H7</f>
        <v>164211</v>
      </c>
      <c r="I7" s="39">
        <f>+'[11]All Undergrad '!I7</f>
        <v>178954</v>
      </c>
      <c r="J7" s="39">
        <f>+'[11]All Undergrad '!J7</f>
        <v>185592</v>
      </c>
      <c r="K7" s="39">
        <f>+'[11]All Undergrad '!K7</f>
        <v>194269</v>
      </c>
      <c r="L7" s="39">
        <f>+'[11]All Undergrad '!L7</f>
        <v>200342</v>
      </c>
      <c r="M7" s="39">
        <f>+'[11]All Undergrad '!M7</f>
        <v>206607</v>
      </c>
      <c r="N7" s="39">
        <f>+'[11]All Undergrad '!N7</f>
        <v>208019</v>
      </c>
      <c r="O7" s="39">
        <f>+'[11]All Undergrad '!O7</f>
        <v>202408</v>
      </c>
      <c r="P7" s="39">
        <f>+'[11]All Undergrad '!P7</f>
        <v>198050</v>
      </c>
      <c r="Q7" s="39">
        <f>+'[11]All Undergrad '!Q7</f>
        <v>194191</v>
      </c>
      <c r="R7" s="39">
        <f>+'[11]All Undergrad '!R7</f>
        <v>192479</v>
      </c>
      <c r="S7" s="39">
        <f>+'[11]All Undergrad '!S7</f>
        <v>189480</v>
      </c>
      <c r="T7" s="39">
        <f>+'[11]All Undergrad '!T7</f>
        <v>192026</v>
      </c>
      <c r="U7" s="17">
        <f>+'[11]All Undergrad '!U7</f>
        <v>201389</v>
      </c>
      <c r="V7" s="39">
        <f>+'[11]All Undergrad '!V7</f>
        <v>205094</v>
      </c>
      <c r="W7" s="39">
        <f>+'[11]All Undergrad '!W7</f>
        <v>212800</v>
      </c>
      <c r="X7" s="17">
        <f>+'[11]All Undergrad '!X7</f>
        <v>218328</v>
      </c>
      <c r="Y7" s="39">
        <f>+'[11]All Undergrad '!Y7</f>
        <v>218372</v>
      </c>
      <c r="Z7" s="17">
        <f>+'[11]All Undergrad '!Z7</f>
        <v>219253</v>
      </c>
      <c r="AA7" s="17">
        <f>+'[11]All Undergrad '!AA7</f>
        <v>220520</v>
      </c>
      <c r="AB7" s="17">
        <f>+'[11]All Undergrad '!AB7</f>
        <v>229431</v>
      </c>
      <c r="AC7" s="77">
        <f>+'[11]All Undergrad '!AC7</f>
        <v>268000</v>
      </c>
      <c r="AD7" s="97">
        <f>+'[11]All Undergrad '!AD7</f>
        <v>269086</v>
      </c>
      <c r="AE7" s="97">
        <f>+'[11]All Undergrad '!AE7</f>
        <v>281035</v>
      </c>
      <c r="AF7" s="97">
        <f>+'[11]All Undergrad '!AF7</f>
        <v>260316</v>
      </c>
      <c r="AG7" s="97">
        <f>+'[11]All Undergrad '!AG7</f>
        <v>265917</v>
      </c>
      <c r="AH7" s="97">
        <f>+'[11]All Undergrad '!AH7</f>
        <v>261188</v>
      </c>
      <c r="AI7" s="97">
        <f>+'[11]All Undergrad '!AI7</f>
        <v>259630</v>
      </c>
      <c r="AJ7" s="97">
        <f>+'[11]All Undergrad '!AJ7</f>
        <v>242190</v>
      </c>
      <c r="AK7" s="97">
        <f>+'[11]All Undergrad '!AK7</f>
        <v>242184</v>
      </c>
      <c r="AL7" s="97">
        <f>+'[11]All Undergrad '!AL7</f>
        <v>244190</v>
      </c>
      <c r="AM7" s="97">
        <f>+'[11]All Undergrad '!AM7</f>
        <v>239798</v>
      </c>
      <c r="AN7" s="84">
        <f>+'[11]All Undergrad '!AN7</f>
        <v>238485</v>
      </c>
      <c r="AO7" s="84">
        <f>+'[11]All Undergrad '!AO7</f>
        <v>225716</v>
      </c>
    </row>
    <row r="8" spans="1:41" s="39" customFormat="1" ht="12.95" customHeight="1">
      <c r="A8" s="1" t="str">
        <f>+'[11]All Undergrad '!A8</f>
        <v>Arkansas</v>
      </c>
      <c r="B8" s="39">
        <f>+'[11]All Undergrad '!B8</f>
        <v>59801</v>
      </c>
      <c r="C8" s="39">
        <f>+'[11]All Undergrad '!C8</f>
        <v>64267</v>
      </c>
      <c r="D8" s="39">
        <f>+'[11]All Undergrad '!D8</f>
        <v>69230</v>
      </c>
      <c r="E8" s="39">
        <f>+'[11]All Undergrad '!E8</f>
        <v>68468</v>
      </c>
      <c r="F8" s="39">
        <f>+'[11]All Undergrad '!F8</f>
        <v>66155</v>
      </c>
      <c r="G8" s="39">
        <f>+'[11]All Undergrad '!G8</f>
        <v>70628</v>
      </c>
      <c r="H8" s="39">
        <f>+'[11]All Undergrad '!H8</f>
        <v>72182</v>
      </c>
      <c r="I8" s="39">
        <f>+'[11]All Undergrad '!I8</f>
        <v>77038</v>
      </c>
      <c r="J8" s="39">
        <f>+'[11]All Undergrad '!J8</f>
        <v>80962</v>
      </c>
      <c r="K8" s="39">
        <f>+'[11]All Undergrad '!K8</f>
        <v>82506</v>
      </c>
      <c r="L8" s="39">
        <f>+'[11]All Undergrad '!L8</f>
        <v>85742</v>
      </c>
      <c r="M8" s="39">
        <f>+'[11]All Undergrad '!M8</f>
        <v>88536</v>
      </c>
      <c r="N8" s="39">
        <f>+'[11]All Undergrad '!N8</f>
        <v>90123</v>
      </c>
      <c r="O8" s="39">
        <f>+'[11]All Undergrad '!O8</f>
        <v>87197</v>
      </c>
      <c r="P8" s="39">
        <f>+'[11]All Undergrad '!P8</f>
        <v>88460</v>
      </c>
      <c r="Q8" s="39">
        <f>+'[11]All Undergrad '!Q8</f>
        <v>98788</v>
      </c>
      <c r="R8" s="39">
        <f>+'[11]All Undergrad '!R8</f>
        <v>102668</v>
      </c>
      <c r="S8" s="39">
        <f>+'[11]All Undergrad '!S8</f>
        <v>103778</v>
      </c>
      <c r="T8" s="39">
        <f>+'[11]All Undergrad '!T8</f>
        <v>105183</v>
      </c>
      <c r="U8" s="17">
        <f>+'[11]All Undergrad '!U8</f>
        <v>104580</v>
      </c>
      <c r="V8" s="39">
        <f>+'[11]All Undergrad '!V8</f>
        <v>111839</v>
      </c>
      <c r="W8" s="39">
        <f>+'[11]All Undergrad '!W8</f>
        <v>116279</v>
      </c>
      <c r="X8" s="17">
        <f>+'[11]All Undergrad '!X8</f>
        <v>122123</v>
      </c>
      <c r="Y8" s="39">
        <f>+'[11]All Undergrad '!Y8</f>
        <v>125636</v>
      </c>
      <c r="Z8" s="17">
        <f>+'[11]All Undergrad '!Z8</f>
        <v>129484</v>
      </c>
      <c r="AA8" s="17">
        <f>+'[11]All Undergrad '!AA8</f>
        <v>132112</v>
      </c>
      <c r="AB8" s="17">
        <f>+'[11]All Undergrad '!AB8</f>
        <v>136475</v>
      </c>
      <c r="AC8" s="77">
        <f>+'[11]All Undergrad '!AC8</f>
        <v>141881</v>
      </c>
      <c r="AD8" s="97">
        <f>+'[11]All Undergrad '!AD8</f>
        <v>152228</v>
      </c>
      <c r="AE8" s="97">
        <f>+'[11]All Undergrad '!AE8</f>
        <v>156873</v>
      </c>
      <c r="AF8" s="97">
        <f>+'[11]All Undergrad '!AF8</f>
        <v>159909</v>
      </c>
      <c r="AG8" s="97">
        <f>+'[11]All Undergrad '!AG8</f>
        <v>157504</v>
      </c>
      <c r="AH8" s="97">
        <f>+'[11]All Undergrad '!AH8</f>
        <v>153640</v>
      </c>
      <c r="AI8" s="97">
        <f>+'[11]All Undergrad '!AI8</f>
        <v>151132</v>
      </c>
      <c r="AJ8" s="97">
        <f>+'[11]All Undergrad '!AJ8</f>
        <v>148630</v>
      </c>
      <c r="AK8" s="97">
        <f>+'[11]All Undergrad '!AK8</f>
        <v>145960</v>
      </c>
      <c r="AL8" s="97">
        <f>+'[11]All Undergrad '!AL8</f>
        <v>143055</v>
      </c>
      <c r="AM8" s="97">
        <f>+'[11]All Undergrad '!AM8</f>
        <v>139236</v>
      </c>
      <c r="AN8" s="84">
        <f>+'[11]All Undergrad '!AN8</f>
        <v>137449</v>
      </c>
      <c r="AO8" s="84">
        <f>+'[11]All Undergrad '!AO8</f>
        <v>127890</v>
      </c>
    </row>
    <row r="9" spans="1:41" s="39" customFormat="1" ht="12.95" customHeight="1">
      <c r="A9" s="1" t="str">
        <f>+'[11]All Undergrad '!A9</f>
        <v>Delaware</v>
      </c>
      <c r="B9" s="39">
        <f>+'[11]All Undergrad '!B9</f>
        <v>0</v>
      </c>
      <c r="C9" s="39">
        <f>+'[11]All Undergrad '!C9</f>
        <v>0</v>
      </c>
      <c r="D9" s="39">
        <f>+'[11]All Undergrad '!D9</f>
        <v>0</v>
      </c>
      <c r="E9" s="39">
        <f>+'[11]All Undergrad '!E9</f>
        <v>0</v>
      </c>
      <c r="F9" s="39">
        <f>+'[11]All Undergrad '!F9</f>
        <v>0</v>
      </c>
      <c r="G9" s="39">
        <f>+'[11]All Undergrad '!G9</f>
        <v>30346</v>
      </c>
      <c r="H9" s="39">
        <f>+'[11]All Undergrad '!H9</f>
        <v>31074</v>
      </c>
      <c r="I9" s="39">
        <f>+'[11]All Undergrad '!I9</f>
        <v>0</v>
      </c>
      <c r="J9" s="39">
        <f>+'[11]All Undergrad '!J9</f>
        <v>0</v>
      </c>
      <c r="K9" s="39">
        <f>+'[11]All Undergrad '!K9</f>
        <v>0</v>
      </c>
      <c r="L9" s="39">
        <f>+'[11]All Undergrad '!L9</f>
        <v>36874</v>
      </c>
      <c r="M9" s="39">
        <f>+'[11]All Undergrad '!M9</f>
        <v>37538</v>
      </c>
      <c r="N9" s="39">
        <f>+'[11]All Undergrad '!N9</f>
        <v>37913</v>
      </c>
      <c r="O9" s="39">
        <f>+'[11]All Undergrad '!O9</f>
        <v>38296</v>
      </c>
      <c r="P9" s="39">
        <f>+'[11]All Undergrad '!P9</f>
        <v>38177</v>
      </c>
      <c r="Q9" s="39">
        <f>+'[11]All Undergrad '!Q9</f>
        <v>38624</v>
      </c>
      <c r="R9" s="39">
        <f>+'[11]All Undergrad '!R9</f>
        <v>38605</v>
      </c>
      <c r="S9" s="39">
        <f>+'[11]All Undergrad '!S9</f>
        <v>40075</v>
      </c>
      <c r="T9" s="39">
        <f>+'[11]All Undergrad '!T9</f>
        <v>40507</v>
      </c>
      <c r="U9" s="17">
        <f>+'[11]All Undergrad '!U9</f>
        <v>37930</v>
      </c>
      <c r="V9" s="39">
        <f>+'[11]All Undergrad '!V9</f>
        <v>40416</v>
      </c>
      <c r="W9" s="39">
        <f>+'[11]All Undergrad '!W9</f>
        <v>42034</v>
      </c>
      <c r="X9" s="17">
        <f>+'[11]All Undergrad '!X9</f>
        <v>41712</v>
      </c>
      <c r="Y9" s="39">
        <f>+'[11]All Undergrad '!Y9</f>
        <v>41907</v>
      </c>
      <c r="Z9" s="17">
        <f>+'[11]All Undergrad '!Z9</f>
        <v>43382</v>
      </c>
      <c r="AA9" s="17">
        <f>+'[11]All Undergrad '!AA9</f>
        <v>42488</v>
      </c>
      <c r="AB9" s="17">
        <f>+'[11]All Undergrad '!AB9</f>
        <v>43289</v>
      </c>
      <c r="AC9" s="77">
        <f>+'[11]All Undergrad '!AC9</f>
        <v>43576</v>
      </c>
      <c r="AD9" s="97">
        <f>+'[11]All Undergrad '!AD9</f>
        <v>45658</v>
      </c>
      <c r="AE9" s="97">
        <f>+'[11]All Undergrad '!AE9</f>
        <v>45927</v>
      </c>
      <c r="AF9" s="97">
        <f>+'[11]All Undergrad '!AF9</f>
        <v>46942</v>
      </c>
      <c r="AG9" s="97">
        <f>+'[11]All Undergrad '!AG9</f>
        <v>47816</v>
      </c>
      <c r="AH9" s="97">
        <f>+'[11]All Undergrad '!AH9</f>
        <v>48226</v>
      </c>
      <c r="AI9" s="97">
        <f>+'[11]All Undergrad '!AI9</f>
        <v>48390</v>
      </c>
      <c r="AJ9" s="97">
        <f>+'[11]All Undergrad '!AJ9</f>
        <v>47981</v>
      </c>
      <c r="AK9" s="97">
        <f>+'[11]All Undergrad '!AK9</f>
        <v>49047</v>
      </c>
      <c r="AL9" s="97">
        <f>+'[11]All Undergrad '!AL9</f>
        <v>49068</v>
      </c>
      <c r="AM9" s="97">
        <f>+'[11]All Undergrad '!AM9</f>
        <v>49479</v>
      </c>
      <c r="AN9" s="84">
        <f>+'[11]All Undergrad '!AN9</f>
        <v>49208</v>
      </c>
      <c r="AO9" s="84">
        <f>+'[11]All Undergrad '!AO9</f>
        <v>47788</v>
      </c>
    </row>
    <row r="10" spans="1:41" s="39" customFormat="1" ht="12.95" customHeight="1">
      <c r="A10" s="1" t="str">
        <f>+'[11]All Undergrad '!A10</f>
        <v>Florida</v>
      </c>
      <c r="B10" s="39">
        <f>+'[11]All Undergrad '!B10</f>
        <v>308504</v>
      </c>
      <c r="C10" s="39">
        <f>+'[11]All Undergrad '!C10</f>
        <v>335591</v>
      </c>
      <c r="D10" s="39">
        <f>+'[11]All Undergrad '!D10</f>
        <v>370850</v>
      </c>
      <c r="E10" s="39">
        <f>+'[11]All Undergrad '!E10</f>
        <v>358450</v>
      </c>
      <c r="F10" s="39">
        <f>+'[11]All Undergrad '!F10</f>
        <v>347009</v>
      </c>
      <c r="G10" s="39">
        <f>+'[11]All Undergrad '!G10</f>
        <v>424863</v>
      </c>
      <c r="H10" s="39">
        <f>+'[11]All Undergrad '!H10</f>
        <v>438289</v>
      </c>
      <c r="I10" s="39">
        <f>+'[11]All Undergrad '!I10</f>
        <v>460363</v>
      </c>
      <c r="J10" s="39">
        <f>+'[11]All Undergrad '!J10</f>
        <v>515560</v>
      </c>
      <c r="K10" s="39">
        <f>+'[11]All Undergrad '!K10</f>
        <v>478315</v>
      </c>
      <c r="L10" s="39">
        <f>+'[11]All Undergrad '!L10</f>
        <v>547717</v>
      </c>
      <c r="M10" s="39">
        <f>+'[11]All Undergrad '!M10</f>
        <v>552553</v>
      </c>
      <c r="N10" s="39">
        <f>+'[11]All Undergrad '!N10</f>
        <v>554662</v>
      </c>
      <c r="O10" s="39">
        <f>+'[11]All Undergrad '!O10</f>
        <v>562961</v>
      </c>
      <c r="P10" s="39">
        <f>+'[11]All Undergrad '!P10</f>
        <v>564635</v>
      </c>
      <c r="Q10" s="39">
        <f>+'[11]All Undergrad '!Q10</f>
        <v>571203</v>
      </c>
      <c r="R10" s="39">
        <f>+'[11]All Undergrad '!R10</f>
        <v>584357</v>
      </c>
      <c r="S10" s="39">
        <f>+'[11]All Undergrad '!S10</f>
        <v>586686</v>
      </c>
      <c r="T10" s="39">
        <f>+'[11]All Undergrad '!T10</f>
        <v>602515</v>
      </c>
      <c r="U10" s="17">
        <f>+'[11]All Undergrad '!U10</f>
        <v>623071</v>
      </c>
      <c r="V10" s="39">
        <f>+'[11]All Undergrad '!V10</f>
        <v>665641</v>
      </c>
      <c r="W10" s="39">
        <f>+'[11]All Undergrad '!W10</f>
        <v>698694</v>
      </c>
      <c r="X10" s="17">
        <f>+'[11]All Undergrad '!X10</f>
        <v>739851</v>
      </c>
      <c r="Y10" s="39">
        <f>+'[11]All Undergrad '!Y10</f>
        <v>761390</v>
      </c>
      <c r="Z10" s="17">
        <f>+'[11]All Undergrad '!Z10</f>
        <v>764577</v>
      </c>
      <c r="AA10" s="17">
        <f>+'[11]All Undergrad '!AA10</f>
        <v>775171</v>
      </c>
      <c r="AB10" s="17">
        <f>+'[11]All Undergrad '!AB10</f>
        <v>798952</v>
      </c>
      <c r="AC10" s="77">
        <f>+'[11]All Undergrad '!AC10</f>
        <v>853662</v>
      </c>
      <c r="AD10" s="97">
        <f>+'[11]All Undergrad '!AD10</f>
        <v>959591</v>
      </c>
      <c r="AE10" s="97">
        <f>+'[11]All Undergrad '!AE10</f>
        <v>989675</v>
      </c>
      <c r="AF10" s="97">
        <f>+'[11]All Undergrad '!AF10</f>
        <v>1009509</v>
      </c>
      <c r="AG10" s="97">
        <f>+'[11]All Undergrad '!AG10</f>
        <v>1019870</v>
      </c>
      <c r="AH10" s="97">
        <f>+'[11]All Undergrad '!AH10</f>
        <v>994164</v>
      </c>
      <c r="AI10" s="97">
        <f>+'[11]All Undergrad '!AI10</f>
        <v>980185</v>
      </c>
      <c r="AJ10" s="97">
        <f>+'[11]All Undergrad '!AJ10</f>
        <v>951942</v>
      </c>
      <c r="AK10" s="97">
        <f>+'[11]All Undergrad '!AK10</f>
        <v>943310</v>
      </c>
      <c r="AL10" s="97">
        <f>+'[11]All Undergrad '!AL10</f>
        <v>939396</v>
      </c>
      <c r="AM10" s="97">
        <f>+'[11]All Undergrad '!AM10</f>
        <v>938427</v>
      </c>
      <c r="AN10" s="84">
        <f>+'[11]All Undergrad '!AN10</f>
        <v>935845</v>
      </c>
      <c r="AO10" s="84">
        <f>+'[11]All Undergrad '!AO10</f>
        <v>890179</v>
      </c>
    </row>
    <row r="11" spans="1:41" s="39" customFormat="1" ht="12.95" customHeight="1">
      <c r="A11" s="1" t="str">
        <f>+'[11]All Undergrad '!A11</f>
        <v>Georgia</v>
      </c>
      <c r="B11" s="39">
        <f>+'[11]All Undergrad '!B11</f>
        <v>141784</v>
      </c>
      <c r="C11" s="39">
        <f>+'[11]All Undergrad '!C11</f>
        <v>145786</v>
      </c>
      <c r="D11" s="39">
        <f>+'[11]All Undergrad '!D11</f>
        <v>154130</v>
      </c>
      <c r="E11" s="39">
        <f>+'[11]All Undergrad '!E11</f>
        <v>160939</v>
      </c>
      <c r="F11" s="39">
        <f>+'[11]All Undergrad '!F11</f>
        <v>155140</v>
      </c>
      <c r="G11" s="39">
        <f>+'[11]All Undergrad '!G11</f>
        <v>161902</v>
      </c>
      <c r="H11" s="39">
        <f>+'[11]All Undergrad '!H11</f>
        <v>193157</v>
      </c>
      <c r="I11" s="39">
        <f>+'[11]All Undergrad '!I11</f>
        <v>196093</v>
      </c>
      <c r="J11" s="39">
        <f>+'[11]All Undergrad '!J11</f>
        <v>202743</v>
      </c>
      <c r="K11" s="39">
        <f>+'[11]All Undergrad '!K11</f>
        <v>214413</v>
      </c>
      <c r="L11" s="39">
        <f>+'[11]All Undergrad '!L11</f>
        <v>237260</v>
      </c>
      <c r="M11" s="39">
        <f>+'[11]All Undergrad '!M11</f>
        <v>251697</v>
      </c>
      <c r="N11" s="39">
        <f>+'[11]All Undergrad '!N11</f>
        <v>259718</v>
      </c>
      <c r="O11" s="39">
        <f>+'[11]All Undergrad '!O11</f>
        <v>263604</v>
      </c>
      <c r="P11" s="39">
        <f>+'[11]All Undergrad '!P11</f>
        <v>267900</v>
      </c>
      <c r="Q11" s="39">
        <f>+'[11]All Undergrad '!Q11</f>
        <v>252090</v>
      </c>
      <c r="R11" s="40">
        <f>+'[11]All Undergrad '!R11</f>
        <v>275796</v>
      </c>
      <c r="S11" s="40">
        <f>+'[11]All Undergrad '!S11</f>
        <v>276175</v>
      </c>
      <c r="T11" s="40">
        <f>+'[11]All Undergrad '!T11</f>
        <v>285648</v>
      </c>
      <c r="U11" s="17">
        <f>+'[11]All Undergrad '!U11</f>
        <v>296980</v>
      </c>
      <c r="V11" s="39">
        <f>+'[11]All Undergrad '!V11</f>
        <v>325875</v>
      </c>
      <c r="W11" s="39">
        <f>+'[11]All Undergrad '!W11</f>
        <v>343592</v>
      </c>
      <c r="X11" s="17">
        <f>+'[11]All Undergrad '!X11</f>
        <v>355158</v>
      </c>
      <c r="Y11" s="39">
        <f>+'[11]All Undergrad '!Y11</f>
        <v>360349</v>
      </c>
      <c r="Z11" s="17">
        <f>+'[11]All Undergrad '!Z11</f>
        <v>372269</v>
      </c>
      <c r="AA11" s="17">
        <f>+'[11]All Undergrad '!AA11</f>
        <v>378947</v>
      </c>
      <c r="AB11" s="17">
        <f>+'[11]All Undergrad '!AB11</f>
        <v>393926</v>
      </c>
      <c r="AC11" s="77">
        <f>+'[11]All Undergrad '!AC11</f>
        <v>413469</v>
      </c>
      <c r="AD11" s="97">
        <f>+'[11]All Undergrad '!AD11</f>
        <v>466983</v>
      </c>
      <c r="AE11" s="97">
        <f>+'[11]All Undergrad '!AE11</f>
        <v>492560</v>
      </c>
      <c r="AF11" s="97">
        <f>+'[11]All Undergrad '!AF11</f>
        <v>473946</v>
      </c>
      <c r="AG11" s="97">
        <f>+'[11]All Undergrad '!AG11</f>
        <v>465343</v>
      </c>
      <c r="AH11" s="97">
        <f>+'[11]All Undergrad '!AH11</f>
        <v>455169</v>
      </c>
      <c r="AI11" s="97">
        <f>+'[11]All Undergrad '!AI11</f>
        <v>451333</v>
      </c>
      <c r="AJ11" s="97">
        <f>+'[11]All Undergrad '!AJ11</f>
        <v>449913</v>
      </c>
      <c r="AK11" s="97">
        <f>+'[11]All Undergrad '!AK11</f>
        <v>451870</v>
      </c>
      <c r="AL11" s="97">
        <f>+'[11]All Undergrad '!AL11</f>
        <v>455804</v>
      </c>
      <c r="AM11" s="97">
        <f>+'[11]All Undergrad '!AM11</f>
        <v>459655</v>
      </c>
      <c r="AN11" s="84">
        <f>+'[11]All Undergrad '!AN11</f>
        <v>466389</v>
      </c>
      <c r="AO11" s="84">
        <f>+'[11]All Undergrad '!AO11</f>
        <v>455810</v>
      </c>
    </row>
    <row r="12" spans="1:41" s="39" customFormat="1" ht="12.95" customHeight="1">
      <c r="A12" s="1" t="str">
        <f>+'[11]All Undergrad '!A12</f>
        <v>Kentucky</v>
      </c>
      <c r="B12" s="39">
        <f>+'[11]All Undergrad '!B12</f>
        <v>106061</v>
      </c>
      <c r="C12" s="39">
        <f>+'[11]All Undergrad '!C12</f>
        <v>106677</v>
      </c>
      <c r="D12" s="39">
        <f>+'[11]All Undergrad '!D12</f>
        <v>117854</v>
      </c>
      <c r="E12" s="39">
        <f>+'[11]All Undergrad '!E12</f>
        <v>116676</v>
      </c>
      <c r="F12" s="39">
        <f>+'[11]All Undergrad '!F12</f>
        <v>112071</v>
      </c>
      <c r="G12" s="39">
        <f>+'[11]All Undergrad '!G12</f>
        <v>123931</v>
      </c>
      <c r="H12" s="39">
        <f>+'[11]All Undergrad '!H12</f>
        <v>130753</v>
      </c>
      <c r="I12" s="39">
        <f>+'[11]All Undergrad '!I12</f>
        <v>137798</v>
      </c>
      <c r="J12" s="39">
        <f>+'[11]All Undergrad '!J12</f>
        <v>145315</v>
      </c>
      <c r="K12" s="39">
        <f>+'[11]All Undergrad '!K12</f>
        <v>155271</v>
      </c>
      <c r="L12" s="39">
        <f>+'[11]All Undergrad '!L12</f>
        <v>164420</v>
      </c>
      <c r="M12" s="39">
        <f>+'[11]All Undergrad '!M12</f>
        <v>164790</v>
      </c>
      <c r="N12" s="39">
        <f>+'[11]All Undergrad '!N12</f>
        <v>163460</v>
      </c>
      <c r="O12" s="39">
        <f>+'[11]All Undergrad '!O12</f>
        <v>158177</v>
      </c>
      <c r="P12" s="39">
        <f>+'[11]All Undergrad '!P12</f>
        <v>153840</v>
      </c>
      <c r="Q12" s="39">
        <f>+'[11]All Undergrad '!Q12</f>
        <v>154036</v>
      </c>
      <c r="R12" s="39">
        <f>+'[11]All Undergrad '!R12</f>
        <v>153436</v>
      </c>
      <c r="S12" s="39">
        <f>+'[11]All Undergrad '!S12</f>
        <v>155038</v>
      </c>
      <c r="T12" s="39">
        <f>+'[11]All Undergrad '!T12</f>
        <v>156271</v>
      </c>
      <c r="U12" s="17">
        <f>+'[11]All Undergrad '!U12</f>
        <v>164183</v>
      </c>
      <c r="V12" s="39">
        <f>+'[11]All Undergrad '!V12</f>
        <v>188688</v>
      </c>
      <c r="W12" s="39">
        <f>+'[11]All Undergrad '!W12</f>
        <v>197521</v>
      </c>
      <c r="X12" s="17">
        <f>+'[11]All Undergrad '!X12</f>
        <v>206772</v>
      </c>
      <c r="Y12" s="39">
        <f>+'[11]All Undergrad '!Y12</f>
        <v>210589</v>
      </c>
      <c r="Z12" s="17">
        <f>+'[11]All Undergrad '!Z12</f>
        <v>215536</v>
      </c>
      <c r="AA12" s="17">
        <f>+'[11]All Undergrad '!AA12</f>
        <v>219194</v>
      </c>
      <c r="AB12" s="17">
        <f>+'[11]All Undergrad '!AB12</f>
        <v>228014</v>
      </c>
      <c r="AC12" s="77">
        <f>+'[11]All Undergrad '!AC12</f>
        <v>226816</v>
      </c>
      <c r="AD12" s="97">
        <f>+'[11]All Undergrad '!AD12</f>
        <v>248116</v>
      </c>
      <c r="AE12" s="97">
        <f>+'[11]All Undergrad '!AE12</f>
        <v>255374</v>
      </c>
      <c r="AF12" s="97">
        <f>+'[11]All Undergrad '!AF12</f>
        <v>257471</v>
      </c>
      <c r="AG12" s="97">
        <f>+'[11]All Undergrad '!AG12</f>
        <v>245541</v>
      </c>
      <c r="AH12" s="97">
        <f>+'[11]All Undergrad '!AH12</f>
        <v>237369</v>
      </c>
      <c r="AI12" s="97">
        <f>+'[11]All Undergrad '!AI12</f>
        <v>228810</v>
      </c>
      <c r="AJ12" s="97">
        <f>+'[11]All Undergrad '!AJ12</f>
        <v>219870</v>
      </c>
      <c r="AK12" s="97">
        <f>+'[11]All Undergrad '!AK12</f>
        <v>216878</v>
      </c>
      <c r="AL12" s="97">
        <f>+'[11]All Undergrad '!AL12</f>
        <v>215826</v>
      </c>
      <c r="AM12" s="97">
        <f>+'[11]All Undergrad '!AM12</f>
        <v>212915</v>
      </c>
      <c r="AN12" s="84">
        <f>+'[11]All Undergrad '!AN12</f>
        <v>212841</v>
      </c>
      <c r="AO12" s="84">
        <f>+'[11]All Undergrad '!AO12</f>
        <v>204200</v>
      </c>
    </row>
    <row r="13" spans="1:41" s="39" customFormat="1" ht="12.95" customHeight="1">
      <c r="A13" s="1" t="str">
        <f>+'[11]All Undergrad '!A13</f>
        <v>Louisiana</v>
      </c>
      <c r="B13" s="39">
        <f>+'[11]All Undergrad '!B13</f>
        <v>131734</v>
      </c>
      <c r="C13" s="39">
        <f>+'[11]All Undergrad '!C13</f>
        <v>129429</v>
      </c>
      <c r="D13" s="39">
        <f>+'[11]All Undergrad '!D13</f>
        <v>135715</v>
      </c>
      <c r="E13" s="39">
        <f>+'[11]All Undergrad '!E13</f>
        <v>144414</v>
      </c>
      <c r="F13" s="39">
        <f>+'[11]All Undergrad '!F13</f>
        <v>141187</v>
      </c>
      <c r="G13" s="39">
        <f>+'[11]All Undergrad '!G13</f>
        <v>145813</v>
      </c>
      <c r="H13" s="39">
        <f>+'[11]All Undergrad '!H13</f>
        <v>147521</v>
      </c>
      <c r="I13" s="39">
        <f>+'[11]All Undergrad '!I13</f>
        <v>150771</v>
      </c>
      <c r="J13" s="39">
        <f>+'[11]All Undergrad '!J13</f>
        <v>154376</v>
      </c>
      <c r="K13" s="39">
        <f>+'[11]All Undergrad '!K13</f>
        <v>160555</v>
      </c>
      <c r="L13" s="39">
        <f>+'[11]All Undergrad '!L13</f>
        <v>169207</v>
      </c>
      <c r="M13" s="39">
        <f>+'[11]All Undergrad '!M13</f>
        <v>173861</v>
      </c>
      <c r="N13" s="39">
        <f>+'[11]All Undergrad '!N13</f>
        <v>171195</v>
      </c>
      <c r="O13" s="39">
        <f>+'[11]All Undergrad '!O13</f>
        <v>172561</v>
      </c>
      <c r="P13" s="39">
        <f>+'[11]All Undergrad '!P13</f>
        <v>171941</v>
      </c>
      <c r="Q13" s="39">
        <f>+'[11]All Undergrad '!Q13</f>
        <v>182493</v>
      </c>
      <c r="R13" s="39">
        <f>+'[11]All Undergrad '!R13</f>
        <v>187536</v>
      </c>
      <c r="S13" s="39">
        <f>+'[11]All Undergrad '!S13</f>
        <v>189292</v>
      </c>
      <c r="T13" s="39">
        <f>+'[11]All Undergrad '!T13</f>
        <v>189412</v>
      </c>
      <c r="U13" s="17">
        <f>+'[11]All Undergrad '!U13</f>
        <v>191517</v>
      </c>
      <c r="V13" s="39">
        <f>+'[11]All Undergrad '!V13</f>
        <v>197569</v>
      </c>
      <c r="W13" s="39">
        <f>+'[11]All Undergrad '!W13</f>
        <v>199145</v>
      </c>
      <c r="X13" s="17">
        <f>+'[11]All Undergrad '!X13</f>
        <v>210547</v>
      </c>
      <c r="Y13" s="39">
        <f>+'[11]All Undergrad '!Y13</f>
        <v>211901</v>
      </c>
      <c r="Z13" s="17">
        <f>+'[11]All Undergrad '!Z13</f>
        <v>172908</v>
      </c>
      <c r="AA13" s="17">
        <f>+'[11]All Undergrad '!AA13</f>
        <v>194567</v>
      </c>
      <c r="AB13" s="17">
        <f>+'[11]All Undergrad '!AB13</f>
        <v>195118</v>
      </c>
      <c r="AC13" s="77">
        <f>+'[11]All Undergrad '!AC13</f>
        <v>205841</v>
      </c>
      <c r="AD13" s="97">
        <f>+'[11]All Undergrad '!AD13</f>
        <v>220384</v>
      </c>
      <c r="AE13" s="97">
        <f>+'[11]All Undergrad '!AE13</f>
        <v>230199</v>
      </c>
      <c r="AF13" s="97">
        <f>+'[11]All Undergrad '!AF13</f>
        <v>233490</v>
      </c>
      <c r="AG13" s="97">
        <f>+'[11]All Undergrad '!AG13</f>
        <v>227269</v>
      </c>
      <c r="AH13" s="97">
        <f>+'[11]All Undergrad '!AH13</f>
        <v>221120</v>
      </c>
      <c r="AI13" s="97">
        <f>+'[11]All Undergrad '!AI13</f>
        <v>215289</v>
      </c>
      <c r="AJ13" s="97">
        <f>+'[11]All Undergrad '!AJ13</f>
        <v>213949</v>
      </c>
      <c r="AK13" s="97">
        <f>+'[11]All Undergrad '!AK13</f>
        <v>209530</v>
      </c>
      <c r="AL13" s="97">
        <f>+'[11]All Undergrad '!AL13</f>
        <v>210828</v>
      </c>
      <c r="AM13" s="97">
        <f>+'[11]All Undergrad '!AM13</f>
        <v>208000</v>
      </c>
      <c r="AN13" s="84">
        <f>+'[11]All Undergrad '!AN13</f>
        <v>208142</v>
      </c>
      <c r="AO13" s="84">
        <f>+'[11]All Undergrad '!AO13</f>
        <v>204878</v>
      </c>
    </row>
    <row r="14" spans="1:41" s="39" customFormat="1" ht="12.95" customHeight="1">
      <c r="A14" s="1" t="str">
        <f>+'[11]All Undergrad '!A14</f>
        <v>Maryland</v>
      </c>
      <c r="B14" s="39">
        <f>+'[11]All Undergrad '!B14</f>
        <v>179866</v>
      </c>
      <c r="C14" s="39">
        <f>+'[11]All Undergrad '!C14</f>
        <v>184846</v>
      </c>
      <c r="D14" s="39">
        <f>+'[11]All Undergrad '!D14</f>
        <v>195173</v>
      </c>
      <c r="E14" s="39">
        <f>+'[11]All Undergrad '!E14</f>
        <v>202677</v>
      </c>
      <c r="F14" s="39">
        <f>+'[11]All Undergrad '!F14</f>
        <v>188868</v>
      </c>
      <c r="G14" s="39">
        <f>+'[11]All Undergrad '!G14</f>
        <v>200662</v>
      </c>
      <c r="H14" s="39">
        <f>+'[11]All Undergrad '!H14</f>
        <v>204586</v>
      </c>
      <c r="I14" s="39">
        <f>+'[11]All Undergrad '!I14</f>
        <v>211985</v>
      </c>
      <c r="J14" s="39">
        <f>+'[11]All Undergrad '!J14</f>
        <v>216118</v>
      </c>
      <c r="K14" s="39">
        <f>+'[11]All Undergrad '!K14</f>
        <v>219707</v>
      </c>
      <c r="L14" s="39">
        <f>+'[11]All Undergrad '!L14</f>
        <v>226154</v>
      </c>
      <c r="M14" s="39">
        <f>+'[11]All Undergrad '!M14</f>
        <v>224927</v>
      </c>
      <c r="N14" s="39">
        <f>+'[11]All Undergrad '!N14</f>
        <v>223272</v>
      </c>
      <c r="O14" s="39">
        <f>+'[11]All Undergrad '!O14</f>
        <v>220535</v>
      </c>
      <c r="P14" s="39">
        <f>+'[11]All Undergrad '!P14</f>
        <v>218536</v>
      </c>
      <c r="Q14" s="39">
        <f>+'[11]All Undergrad '!Q14</f>
        <v>213735</v>
      </c>
      <c r="R14" s="39">
        <f>+'[11]All Undergrad '!R14</f>
        <v>213967</v>
      </c>
      <c r="S14" s="39">
        <f>+'[11]All Undergrad '!S14</f>
        <v>216498</v>
      </c>
      <c r="T14" s="39">
        <f>+'[11]All Undergrad '!T14</f>
        <v>219172</v>
      </c>
      <c r="U14" s="17">
        <f>+'[11]All Undergrad '!U14</f>
        <v>221952</v>
      </c>
      <c r="V14" s="39">
        <f>+'[11]All Undergrad '!V14</f>
        <v>234165</v>
      </c>
      <c r="W14" s="39">
        <f>+'[11]All Undergrad '!W14</f>
        <v>243236</v>
      </c>
      <c r="X14" s="17">
        <f>+'[11]All Undergrad '!X14</f>
        <v>248735</v>
      </c>
      <c r="Y14" s="39">
        <f>+'[11]All Undergrad '!Y14</f>
        <v>252340</v>
      </c>
      <c r="Z14" s="17">
        <f>+'[11]All Undergrad '!Z14</f>
        <v>252964</v>
      </c>
      <c r="AA14" s="17">
        <f>+'[11]All Undergrad '!AA14</f>
        <v>255933</v>
      </c>
      <c r="AB14" s="17">
        <f>+'[11]All Undergrad '!AB14</f>
        <v>262451</v>
      </c>
      <c r="AC14" s="77">
        <f>+'[11]All Undergrad '!AC14</f>
        <v>271725</v>
      </c>
      <c r="AD14" s="97">
        <f>+'[11]All Undergrad '!AD14</f>
        <v>290694</v>
      </c>
      <c r="AE14" s="97">
        <f>+'[11]All Undergrad '!AE14</f>
        <v>301175</v>
      </c>
      <c r="AF14" s="97">
        <f>+'[11]All Undergrad '!AF14</f>
        <v>307345</v>
      </c>
      <c r="AG14" s="97">
        <f>+'[11]All Undergrad '!AG14</f>
        <v>302485</v>
      </c>
      <c r="AH14" s="97">
        <f>+'[11]All Undergrad '!AH14</f>
        <v>294381</v>
      </c>
      <c r="AI14" s="97">
        <f>+'[11]All Undergrad '!AI14</f>
        <v>296683</v>
      </c>
      <c r="AJ14" s="97">
        <f>+'[11]All Undergrad '!AJ14</f>
        <v>293738</v>
      </c>
      <c r="AK14" s="97">
        <f>+'[11]All Undergrad '!AK14</f>
        <v>294058</v>
      </c>
      <c r="AL14" s="97">
        <f>+'[11]All Undergrad '!AL14</f>
        <v>291356</v>
      </c>
      <c r="AM14" s="97">
        <f>+'[11]All Undergrad '!AM14</f>
        <v>288623</v>
      </c>
      <c r="AN14" s="84">
        <f>+'[11]All Undergrad '!AN14</f>
        <v>283494</v>
      </c>
      <c r="AO14" s="84">
        <f>+'[11]All Undergrad '!AO14</f>
        <v>275895</v>
      </c>
    </row>
    <row r="15" spans="1:41" s="39" customFormat="1" ht="12.95" customHeight="1">
      <c r="A15" s="1" t="str">
        <f>+'[11]All Undergrad '!A15</f>
        <v>Mississippi</v>
      </c>
      <c r="B15" s="39">
        <f>+'[11]All Undergrad '!B15</f>
        <v>85193</v>
      </c>
      <c r="C15" s="39">
        <f>+'[11]All Undergrad '!C15</f>
        <v>85677</v>
      </c>
      <c r="D15" s="39">
        <f>+'[11]All Undergrad '!D15</f>
        <v>90402</v>
      </c>
      <c r="E15" s="39">
        <f>+'[11]All Undergrad '!E15</f>
        <v>94453</v>
      </c>
      <c r="F15" s="39">
        <f>+'[11]All Undergrad '!F15</f>
        <v>91414</v>
      </c>
      <c r="G15" s="39">
        <f>+'[11]All Undergrad '!G15</f>
        <v>91010</v>
      </c>
      <c r="H15" s="39">
        <f>+'[11]All Undergrad '!H15</f>
        <v>95195</v>
      </c>
      <c r="I15" s="39">
        <f>+'[11]All Undergrad '!I15</f>
        <v>101515</v>
      </c>
      <c r="J15" s="39">
        <f>+'[11]All Undergrad '!J15</f>
        <v>104352</v>
      </c>
      <c r="K15" s="39">
        <f>+'[11]All Undergrad '!K15</f>
        <v>110333</v>
      </c>
      <c r="L15" s="39">
        <f>+'[11]All Undergrad '!L15</f>
        <v>112737</v>
      </c>
      <c r="M15" s="39">
        <f>+'[11]All Undergrad '!M15</f>
        <v>111510</v>
      </c>
      <c r="N15" s="39">
        <f>+'[11]All Undergrad '!N15</f>
        <v>109959</v>
      </c>
      <c r="O15" s="39">
        <f>+'[11]All Undergrad '!O15</f>
        <v>108003</v>
      </c>
      <c r="P15" s="39">
        <f>+'[11]All Undergrad '!P15</f>
        <v>109298</v>
      </c>
      <c r="Q15" s="39">
        <f>+'[11]All Undergrad '!Q15</f>
        <v>112430</v>
      </c>
      <c r="R15" s="39">
        <f>+'[11]All Undergrad '!R15</f>
        <v>116699</v>
      </c>
      <c r="S15" s="39">
        <f>+'[11]All Undergrad '!S15</f>
        <v>119080</v>
      </c>
      <c r="T15" s="39">
        <f>+'[11]All Undergrad '!T15</f>
        <v>119395</v>
      </c>
      <c r="U15" s="17">
        <f>+'[11]All Undergrad '!U15</f>
        <v>123299</v>
      </c>
      <c r="V15" s="39">
        <f>+'[11]All Undergrad '!V15</f>
        <v>123473</v>
      </c>
      <c r="W15" s="39">
        <f>+'[11]All Undergrad '!W15</f>
        <v>131959</v>
      </c>
      <c r="X15" s="17">
        <f>+'[11]All Undergrad '!X15</f>
        <v>132732</v>
      </c>
      <c r="Y15" s="39">
        <f>+'[11]All Undergrad '!Y15</f>
        <v>135449</v>
      </c>
      <c r="Z15" s="17">
        <f>+'[11]All Undergrad '!Z15</f>
        <v>133642</v>
      </c>
      <c r="AA15" s="17">
        <f>+'[11]All Undergrad '!AA15</f>
        <v>134699</v>
      </c>
      <c r="AB15" s="17">
        <f>+'[11]All Undergrad '!AB15</f>
        <v>138097</v>
      </c>
      <c r="AC15" s="77">
        <f>+'[11]All Undergrad '!AC15</f>
        <v>142317</v>
      </c>
      <c r="AD15" s="97">
        <f>+'[11]All Undergrad '!AD15</f>
        <v>154252</v>
      </c>
      <c r="AE15" s="97">
        <f>+'[11]All Undergrad '!AE15</f>
        <v>157253</v>
      </c>
      <c r="AF15" s="97">
        <f>+'[11]All Undergrad '!AF15</f>
        <v>158179</v>
      </c>
      <c r="AG15" s="97">
        <f>+'[11]All Undergrad '!AG15</f>
        <v>155386</v>
      </c>
      <c r="AH15" s="97">
        <f>+'[11]All Undergrad '!AH15</f>
        <v>152076</v>
      </c>
      <c r="AI15" s="97">
        <f>+'[11]All Undergrad '!AI15</f>
        <v>150179</v>
      </c>
      <c r="AJ15" s="97">
        <f>+'[11]All Undergrad '!AJ15</f>
        <v>151504</v>
      </c>
      <c r="AK15" s="97">
        <f>+'[11]All Undergrad '!AK15</f>
        <v>151591</v>
      </c>
      <c r="AL15" s="97">
        <f>+'[11]All Undergrad '!AL15</f>
        <v>151403</v>
      </c>
      <c r="AM15" s="97">
        <f>+'[11]All Undergrad '!AM15</f>
        <v>149453</v>
      </c>
      <c r="AN15" s="84">
        <f>+'[11]All Undergrad '!AN15</f>
        <v>146940</v>
      </c>
      <c r="AO15" s="84">
        <f>+'[11]All Undergrad '!AO15</f>
        <v>138973</v>
      </c>
    </row>
    <row r="16" spans="1:41" s="39" customFormat="1" ht="12.95" customHeight="1">
      <c r="A16" s="1" t="str">
        <f>+'[11]All Undergrad '!A16</f>
        <v>North Carolina</v>
      </c>
      <c r="B16" s="39">
        <f>+'[11]All Undergrad '!B16</f>
        <v>220989</v>
      </c>
      <c r="C16" s="39">
        <f>+'[11]All Undergrad '!C16</f>
        <v>235252</v>
      </c>
      <c r="D16" s="39">
        <f>+'[11]All Undergrad '!D16</f>
        <v>258063</v>
      </c>
      <c r="E16" s="39">
        <f>+'[11]All Undergrad '!E16</f>
        <v>243136</v>
      </c>
      <c r="F16" s="39">
        <f>+'[11]All Undergrad '!F16</f>
        <v>244621</v>
      </c>
      <c r="G16" s="39">
        <f>+'[11]All Undergrad '!G16</f>
        <v>290195</v>
      </c>
      <c r="H16" s="39">
        <f>+'[11]All Undergrad '!H16</f>
        <v>287999</v>
      </c>
      <c r="I16" s="39">
        <f>+'[11]All Undergrad '!I16</f>
        <v>298255</v>
      </c>
      <c r="J16" s="39">
        <f>+'[11]All Undergrad '!J16</f>
        <v>307672</v>
      </c>
      <c r="K16" s="39">
        <f>+'[11]All Undergrad '!K16</f>
        <v>316240</v>
      </c>
      <c r="L16" s="39">
        <f>+'[11]All Undergrad '!L16</f>
        <v>335109</v>
      </c>
      <c r="M16" s="39">
        <f>+'[11]All Undergrad '!M16</f>
        <v>345470</v>
      </c>
      <c r="N16" s="39">
        <f>+'[11]All Undergrad '!N16</f>
        <v>331937</v>
      </c>
      <c r="O16" s="39">
        <f>+'[11]All Undergrad '!O16</f>
        <v>327812</v>
      </c>
      <c r="P16" s="39">
        <f>+'[11]All Undergrad '!P16</f>
        <v>329893</v>
      </c>
      <c r="Q16" s="39">
        <f>+'[11]All Undergrad '!Q16</f>
        <v>330684</v>
      </c>
      <c r="R16" s="39">
        <f>+'[11]All Undergrad '!R16</f>
        <v>330207</v>
      </c>
      <c r="S16" s="39">
        <f>+'[11]All Undergrad '!S16</f>
        <v>343569</v>
      </c>
      <c r="T16" s="39">
        <f>+'[11]All Undergrad '!T16</f>
        <v>351037</v>
      </c>
      <c r="U16" s="17">
        <f>+'[11]All Undergrad '!U16</f>
        <v>358912</v>
      </c>
      <c r="V16" s="39">
        <f>+'[11]All Undergrad '!V16</f>
        <v>379333</v>
      </c>
      <c r="W16" s="39">
        <f>+'[11]All Undergrad '!W16</f>
        <v>396544</v>
      </c>
      <c r="X16" s="17">
        <f>+'[11]All Undergrad '!X16</f>
        <v>411718</v>
      </c>
      <c r="Y16" s="39">
        <f>+'[11]All Undergrad '!Y16</f>
        <v>417786</v>
      </c>
      <c r="Z16" s="17">
        <f>+'[11]All Undergrad '!Z16</f>
        <v>426106</v>
      </c>
      <c r="AA16" s="17">
        <f>+'[11]All Undergrad '!AA16</f>
        <v>436662</v>
      </c>
      <c r="AB16" s="17">
        <f>+'[11]All Undergrad '!AB16</f>
        <v>440903</v>
      </c>
      <c r="AC16" s="77">
        <f>+'[11]All Undergrad '!AC16</f>
        <v>464984</v>
      </c>
      <c r="AD16" s="97">
        <f>+'[11]All Undergrad '!AD16</f>
        <v>505488</v>
      </c>
      <c r="AE16" s="97">
        <f>+'[11]All Undergrad '!AE16</f>
        <v>512204</v>
      </c>
      <c r="AF16" s="97">
        <f>+'[11]All Undergrad '!AF16</f>
        <v>515436</v>
      </c>
      <c r="AG16" s="97">
        <f>+'[11]All Undergrad '!AG16</f>
        <v>508270</v>
      </c>
      <c r="AH16" s="97">
        <f>+'[11]All Undergrad '!AH16</f>
        <v>503532</v>
      </c>
      <c r="AI16" s="97">
        <f>+'[11]All Undergrad '!AI16</f>
        <v>498637</v>
      </c>
      <c r="AJ16" s="97">
        <f>+'[11]All Undergrad '!AJ16</f>
        <v>490350</v>
      </c>
      <c r="AK16" s="97">
        <f>+'[11]All Undergrad '!AK16</f>
        <v>488940</v>
      </c>
      <c r="AL16" s="97">
        <f>+'[11]All Undergrad '!AL16</f>
        <v>489833</v>
      </c>
      <c r="AM16" s="97">
        <f>+'[11]All Undergrad '!AM16</f>
        <v>488708</v>
      </c>
      <c r="AN16" s="84">
        <f>+'[11]All Undergrad '!AN16</f>
        <v>492495</v>
      </c>
      <c r="AO16" s="84">
        <f>+'[11]All Undergrad '!AO16</f>
        <v>479666</v>
      </c>
    </row>
    <row r="17" spans="1:41" s="39" customFormat="1" ht="12.95" customHeight="1">
      <c r="A17" s="1" t="str">
        <f>+'[11]All Undergrad '!A17</f>
        <v>Oklahoma</v>
      </c>
      <c r="B17" s="39">
        <f>+'[11]All Undergrad '!B17</f>
        <v>120322</v>
      </c>
      <c r="C17" s="39">
        <f>+'[11]All Undergrad '!C17</f>
        <v>122973</v>
      </c>
      <c r="D17" s="39">
        <f>+'[11]All Undergrad '!D17</f>
        <v>134064</v>
      </c>
      <c r="E17" s="39">
        <f>+'[11]All Undergrad '!E17</f>
        <v>130906</v>
      </c>
      <c r="F17" s="39">
        <f>+'[11]All Undergrad '!F17</f>
        <v>129144</v>
      </c>
      <c r="G17" s="39">
        <f>+'[11]All Undergrad '!G17</f>
        <v>146168</v>
      </c>
      <c r="H17" s="39">
        <f>+'[11]All Undergrad '!H17</f>
        <v>148293</v>
      </c>
      <c r="I17" s="39">
        <f>+'[11]All Undergrad '!I17</f>
        <v>151250</v>
      </c>
      <c r="J17" s="39">
        <f>+'[11]All Undergrad '!J17</f>
        <v>151314</v>
      </c>
      <c r="K17" s="39">
        <f>+'[11]All Undergrad '!K17</f>
        <v>149148</v>
      </c>
      <c r="L17" s="39">
        <f>+'[11]All Undergrad '!L17</f>
        <v>158210</v>
      </c>
      <c r="M17" s="39">
        <f>+'[11]All Undergrad '!M17</f>
        <v>161499</v>
      </c>
      <c r="N17" s="39">
        <f>+'[11]All Undergrad '!N17</f>
        <v>157413</v>
      </c>
      <c r="O17" s="39">
        <f>+'[11]All Undergrad '!O17</f>
        <v>159288</v>
      </c>
      <c r="P17" s="39">
        <f>+'[11]All Undergrad '!P17</f>
        <v>154949</v>
      </c>
      <c r="Q17" s="39">
        <f>+'[11]All Undergrad '!Q17</f>
        <v>152579</v>
      </c>
      <c r="R17" s="39">
        <f>+'[11]All Undergrad '!R17</f>
        <v>152679</v>
      </c>
      <c r="S17" s="39">
        <f>+'[11]All Undergrad '!S17</f>
        <v>153822</v>
      </c>
      <c r="T17" s="39">
        <f>+'[11]All Undergrad '!T17</f>
        <v>155348</v>
      </c>
      <c r="U17" s="17">
        <f>+'[11]All Undergrad '!U17</f>
        <v>157021</v>
      </c>
      <c r="V17" s="39">
        <f>+'[11]All Undergrad '!V17</f>
        <v>164793</v>
      </c>
      <c r="W17" s="39">
        <f>+'[11]All Undergrad '!W17</f>
        <v>172786</v>
      </c>
      <c r="X17" s="17">
        <f>+'[11]All Undergrad '!X17</f>
        <v>181710</v>
      </c>
      <c r="Y17" s="39">
        <f>+'[11]All Undergrad '!Y17</f>
        <v>182767</v>
      </c>
      <c r="Z17" s="17">
        <f>+'[11]All Undergrad '!Z17</f>
        <v>183568</v>
      </c>
      <c r="AA17" s="17">
        <f>+'[11]All Undergrad '!AA17</f>
        <v>182340</v>
      </c>
      <c r="AB17" s="17">
        <f>+'[11]All Undergrad '!AB17</f>
        <v>181973</v>
      </c>
      <c r="AC17" s="77">
        <f>+'[11]All Undergrad '!AC17</f>
        <v>182340</v>
      </c>
      <c r="AD17" s="97">
        <f>+'[11]All Undergrad '!AD17</f>
        <v>205542</v>
      </c>
      <c r="AE17" s="97">
        <f>+'[11]All Undergrad '!AE17</f>
        <v>204230</v>
      </c>
      <c r="AF17" s="97">
        <f>+'[11]All Undergrad '!AF17</f>
        <v>203683</v>
      </c>
      <c r="AG17" s="97">
        <f>+'[11]All Undergrad '!AG17</f>
        <v>202064</v>
      </c>
      <c r="AH17" s="97">
        <f>+'[11]All Undergrad '!AH17</f>
        <v>194723</v>
      </c>
      <c r="AI17" s="97">
        <f>+'[11]All Undergrad '!AI17</f>
        <v>189687</v>
      </c>
      <c r="AJ17" s="97">
        <f>+'[11]All Undergrad '!AJ17</f>
        <v>185332</v>
      </c>
      <c r="AK17" s="97">
        <f>+'[11]All Undergrad '!AK17</f>
        <v>182755</v>
      </c>
      <c r="AL17" s="97">
        <f>+'[11]All Undergrad '!AL17</f>
        <v>177139</v>
      </c>
      <c r="AM17" s="97">
        <f>+'[11]All Undergrad '!AM17</f>
        <v>171164</v>
      </c>
      <c r="AN17" s="84">
        <f>+'[11]All Undergrad '!AN17</f>
        <v>167337</v>
      </c>
      <c r="AO17" s="84">
        <f>+'[11]All Undergrad '!AO17</f>
        <v>162764</v>
      </c>
    </row>
    <row r="18" spans="1:41" s="39" customFormat="1" ht="12.95" customHeight="1">
      <c r="A18" s="1" t="str">
        <f>+'[11]All Undergrad '!A18</f>
        <v>South Carolina</v>
      </c>
      <c r="B18" s="39">
        <f>+'[11]All Undergrad '!B18</f>
        <v>106016</v>
      </c>
      <c r="C18" s="39">
        <f>+'[11]All Undergrad '!C18</f>
        <v>114424</v>
      </c>
      <c r="D18" s="39">
        <f>+'[11]All Undergrad '!D18</f>
        <v>117166</v>
      </c>
      <c r="E18" s="39">
        <f>+'[11]All Undergrad '!E18</f>
        <v>117473</v>
      </c>
      <c r="F18" s="39">
        <f>+'[11]All Undergrad '!F18</f>
        <v>106367</v>
      </c>
      <c r="G18" s="39">
        <f>+'[11]All Undergrad '!G18</f>
        <v>116350</v>
      </c>
      <c r="H18" s="39">
        <f>+'[11]All Undergrad '!H18</f>
        <v>120701</v>
      </c>
      <c r="I18" s="39">
        <f>+'[11]All Undergrad '!I18</f>
        <v>127396</v>
      </c>
      <c r="J18" s="39">
        <f>+'[11]All Undergrad '!J18</f>
        <v>125407</v>
      </c>
      <c r="K18" s="39">
        <f>+'[11]All Undergrad '!K18</f>
        <v>139982</v>
      </c>
      <c r="L18" s="39">
        <f>+'[11]All Undergrad '!L18</f>
        <v>143494</v>
      </c>
      <c r="M18" s="39">
        <f>+'[11]All Undergrad '!M18</f>
        <v>148044</v>
      </c>
      <c r="N18" s="39">
        <f>+'[11]All Undergrad '!N18</f>
        <v>149183</v>
      </c>
      <c r="O18" s="39">
        <f>+'[11]All Undergrad '!O18</f>
        <v>148120</v>
      </c>
      <c r="P18" s="39">
        <f>+'[11]All Undergrad '!P18</f>
        <v>148808</v>
      </c>
      <c r="Q18" s="39">
        <f>+'[11]All Undergrad '!Q18</f>
        <v>149508</v>
      </c>
      <c r="R18" s="39">
        <f>+'[11]All Undergrad '!R18</f>
        <v>151851</v>
      </c>
      <c r="S18" s="39">
        <f>+'[11]All Undergrad '!S18</f>
        <v>155819</v>
      </c>
      <c r="T18" s="39">
        <f>+'[11]All Undergrad '!T18</f>
        <v>159408</v>
      </c>
      <c r="U18" s="17">
        <f>+'[11]All Undergrad '!U18</f>
        <v>161699</v>
      </c>
      <c r="V18" s="39">
        <f>+'[11]All Undergrad '!V18</f>
        <v>168663</v>
      </c>
      <c r="W18" s="39">
        <f>+'[11]All Undergrad '!W18</f>
        <v>176745</v>
      </c>
      <c r="X18" s="17">
        <f>+'[11]All Undergrad '!X18</f>
        <v>182480</v>
      </c>
      <c r="Y18" s="39">
        <f>+'[11]All Undergrad '!Y18</f>
        <v>184413</v>
      </c>
      <c r="Z18" s="17">
        <f>+'[11]All Undergrad '!Z18</f>
        <v>185252</v>
      </c>
      <c r="AA18" s="17">
        <f>+'[11]All Undergrad '!AA18</f>
        <v>187254</v>
      </c>
      <c r="AB18" s="17">
        <f>+'[11]All Undergrad '!AB18</f>
        <v>193336</v>
      </c>
      <c r="AC18" s="77">
        <f>+'[11]All Undergrad '!AC18</f>
        <v>205417</v>
      </c>
      <c r="AD18" s="97">
        <f>+'[11]All Undergrad '!AD18</f>
        <v>221604</v>
      </c>
      <c r="AE18" s="97">
        <f>+'[11]All Undergrad '!AE18</f>
        <v>228523</v>
      </c>
      <c r="AF18" s="97">
        <f>+'[11]All Undergrad '!AF18</f>
        <v>234149</v>
      </c>
      <c r="AG18" s="97">
        <f>+'[11]All Undergrad '!AG18</f>
        <v>233835</v>
      </c>
      <c r="AH18" s="97">
        <f>+'[11]All Undergrad '!AH18</f>
        <v>232089</v>
      </c>
      <c r="AI18" s="97">
        <f>+'[11]All Undergrad '!AI18</f>
        <v>228594</v>
      </c>
      <c r="AJ18" s="97">
        <f>+'[11]All Undergrad '!AJ18</f>
        <v>223670</v>
      </c>
      <c r="AK18" s="97">
        <f>+'[11]All Undergrad '!AK18</f>
        <v>220218</v>
      </c>
      <c r="AL18" s="97">
        <f>+'[11]All Undergrad '!AL18</f>
        <v>219949</v>
      </c>
      <c r="AM18" s="97">
        <f>+'[11]All Undergrad '!AM18</f>
        <v>213787</v>
      </c>
      <c r="AN18" s="84">
        <f>+'[11]All Undergrad '!AN18</f>
        <v>213621</v>
      </c>
      <c r="AO18" s="84">
        <f>+'[11]All Undergrad '!AO18</f>
        <v>205605</v>
      </c>
    </row>
    <row r="19" spans="1:41" s="39" customFormat="1" ht="12.95" customHeight="1">
      <c r="A19" s="1" t="str">
        <f>+'[11]All Undergrad '!A19</f>
        <v>Tennessee</v>
      </c>
      <c r="B19" s="39">
        <f>+'[11]All Undergrad '!B19</f>
        <v>155983</v>
      </c>
      <c r="C19" s="39">
        <f>+'[11]All Undergrad '!C19</f>
        <v>167270</v>
      </c>
      <c r="D19" s="39">
        <f>+'[11]All Undergrad '!D19</f>
        <v>177466</v>
      </c>
      <c r="E19" s="39">
        <f>+'[11]All Undergrad '!E19</f>
        <v>172420</v>
      </c>
      <c r="F19" s="39">
        <f>+'[11]All Undergrad '!F19</f>
        <v>165623</v>
      </c>
      <c r="G19" s="39">
        <f>+'[11]All Undergrad '!G19</f>
        <v>171328</v>
      </c>
      <c r="H19" s="39">
        <f>+'[11]All Undergrad '!H19</f>
        <v>175749</v>
      </c>
      <c r="I19" s="39">
        <f>+'[11]All Undergrad '!I19</f>
        <v>179882</v>
      </c>
      <c r="J19" s="39">
        <f>+'[11]All Undergrad '!J19</f>
        <v>192046</v>
      </c>
      <c r="K19" s="39">
        <f>+'[11]All Undergrad '!K19</f>
        <v>198709</v>
      </c>
      <c r="L19" s="39">
        <f>+'[11]All Undergrad '!L19</f>
        <v>209991</v>
      </c>
      <c r="M19" s="39">
        <f>+'[11]All Undergrad '!M19</f>
        <v>213672</v>
      </c>
      <c r="N19" s="39">
        <f>+'[11]All Undergrad '!N19</f>
        <v>214249</v>
      </c>
      <c r="O19" s="39">
        <f>+'[11]All Undergrad '!O19</f>
        <v>211374</v>
      </c>
      <c r="P19" s="39">
        <f>+'[11]All Undergrad '!P19</f>
        <v>213842</v>
      </c>
      <c r="Q19" s="39">
        <f>+'[11]All Undergrad '!Q19</f>
        <v>215022</v>
      </c>
      <c r="R19" s="39">
        <f>+'[11]All Undergrad '!R19</f>
        <v>216836</v>
      </c>
      <c r="S19" s="39">
        <f>+'[11]All Undergrad '!S19</f>
        <v>218027</v>
      </c>
      <c r="T19" s="39">
        <f>+'[11]All Undergrad '!T19</f>
        <v>219433</v>
      </c>
      <c r="U19" s="17">
        <f>+'[11]All Undergrad '!U19</f>
        <v>230376</v>
      </c>
      <c r="V19" s="39">
        <f>+'[11]All Undergrad '!V19</f>
        <v>224591</v>
      </c>
      <c r="W19" s="39">
        <f>+'[11]All Undergrad '!W19</f>
        <v>226402</v>
      </c>
      <c r="X19" s="17">
        <f>+'[11]All Undergrad '!X19</f>
        <v>231289</v>
      </c>
      <c r="Y19" s="39">
        <f>+'[11]All Undergrad '!Y19</f>
        <v>239918</v>
      </c>
      <c r="Z19" s="17">
        <f>+'[11]All Undergrad '!Z19</f>
        <v>243912</v>
      </c>
      <c r="AA19" s="17">
        <f>+'[11]All Undergrad '!AA19</f>
        <v>250974</v>
      </c>
      <c r="AB19" s="17">
        <f>+'[11]All Undergrad '!AB19</f>
        <v>256297</v>
      </c>
      <c r="AC19" s="77">
        <f>+'[11]All Undergrad '!AC19</f>
        <v>264236</v>
      </c>
      <c r="AD19" s="97">
        <f>+'[11]All Undergrad '!AD19</f>
        <v>300235</v>
      </c>
      <c r="AE19" s="97">
        <f>+'[11]All Undergrad '!AE19</f>
        <v>300133</v>
      </c>
      <c r="AF19" s="97">
        <f>+'[11]All Undergrad '!AF19</f>
        <v>301485</v>
      </c>
      <c r="AG19" s="97">
        <f>+'[11]All Undergrad '!AG19</f>
        <v>295289</v>
      </c>
      <c r="AH19" s="97">
        <f>+'[11]All Undergrad '!AH19</f>
        <v>290530</v>
      </c>
      <c r="AI19" s="97">
        <f>+'[11]All Undergrad '!AI19</f>
        <v>279962</v>
      </c>
      <c r="AJ19" s="97">
        <f>+'[11]All Undergrad '!AJ19</f>
        <v>276748</v>
      </c>
      <c r="AK19" s="97">
        <f>+'[11]All Undergrad '!AK19</f>
        <v>274490</v>
      </c>
      <c r="AL19" s="97">
        <f>+'[11]All Undergrad '!AL19</f>
        <v>275196</v>
      </c>
      <c r="AM19" s="97">
        <f>+'[11]All Undergrad '!AM19</f>
        <v>273607</v>
      </c>
      <c r="AN19" s="84">
        <f>+'[11]All Undergrad '!AN19</f>
        <v>273161</v>
      </c>
      <c r="AO19" s="84">
        <f>+'[11]All Undergrad '!AO19</f>
        <v>264374</v>
      </c>
    </row>
    <row r="20" spans="1:41" s="39" customFormat="1" ht="12.95" customHeight="1">
      <c r="A20" s="1" t="str">
        <f>+'[11]All Undergrad '!A20</f>
        <v>Texas</v>
      </c>
      <c r="B20" s="39">
        <f>+'[11]All Undergrad '!B20</f>
        <v>536065</v>
      </c>
      <c r="C20" s="39">
        <f>+'[11]All Undergrad '!C20</f>
        <v>566756</v>
      </c>
      <c r="D20" s="39">
        <f>+'[11]All Undergrad '!D20</f>
        <v>605527</v>
      </c>
      <c r="E20" s="39">
        <f>+'[11]All Undergrad '!E20</f>
        <v>608423</v>
      </c>
      <c r="F20" s="39">
        <f>+'[11]All Undergrad '!F20</f>
        <v>633956</v>
      </c>
      <c r="G20" s="39">
        <f>+'[11]All Undergrad '!G20</f>
        <v>657769</v>
      </c>
      <c r="H20" s="39">
        <f>+'[11]All Undergrad '!H20</f>
        <v>694394</v>
      </c>
      <c r="I20" s="39">
        <f>+'[11]All Undergrad '!I20</f>
        <v>739128</v>
      </c>
      <c r="J20" s="39">
        <f>+'[11]All Undergrad '!J20</f>
        <v>766863</v>
      </c>
      <c r="K20" s="39">
        <f>+'[11]All Undergrad '!K20</f>
        <v>788613</v>
      </c>
      <c r="L20" s="39">
        <f>+'[11]All Undergrad '!L20</f>
        <v>804194</v>
      </c>
      <c r="M20" s="39">
        <f>+'[11]All Undergrad '!M20</f>
        <v>820888</v>
      </c>
      <c r="N20" s="39">
        <f>+'[11]All Undergrad '!N20</f>
        <v>822359</v>
      </c>
      <c r="O20" s="39">
        <f>+'[11]All Undergrad '!O20</f>
        <v>832145</v>
      </c>
      <c r="P20" s="39">
        <f>+'[11]All Undergrad '!P20</f>
        <v>830381</v>
      </c>
      <c r="Q20" s="39">
        <f>+'[11]All Undergrad '!Q20</f>
        <v>837394</v>
      </c>
      <c r="R20" s="39">
        <f>+'[11]All Undergrad '!R20</f>
        <v>846521</v>
      </c>
      <c r="S20" s="39">
        <f>+'[11]All Undergrad '!S20</f>
        <v>854423</v>
      </c>
      <c r="T20" s="39">
        <f>+'[11]All Undergrad '!T20</f>
        <v>867635</v>
      </c>
      <c r="U20" s="17">
        <f>+'[11]All Undergrad '!U20</f>
        <v>905649</v>
      </c>
      <c r="V20" s="39">
        <f>+'[11]All Undergrad '!V20</f>
        <v>947125</v>
      </c>
      <c r="W20" s="39">
        <f>+'[11]All Undergrad '!W20</f>
        <v>1010526</v>
      </c>
      <c r="X20" s="17">
        <f>+'[11]All Undergrad '!X20</f>
        <v>1042964</v>
      </c>
      <c r="Y20" s="39">
        <f>+'[11]All Undergrad '!Y20</f>
        <v>1082667</v>
      </c>
      <c r="Z20" s="17">
        <f>+'[11]All Undergrad '!Z20</f>
        <v>1093491</v>
      </c>
      <c r="AA20" s="17">
        <f>+'[11]All Undergrad '!AA20</f>
        <v>1104529</v>
      </c>
      <c r="AB20" s="17">
        <f>+'[11]All Undergrad '!AB20</f>
        <v>1117311</v>
      </c>
      <c r="AC20" s="77">
        <f>+'[11]All Undergrad '!AC20</f>
        <v>1169269</v>
      </c>
      <c r="AD20" s="97">
        <f>+'[11]All Undergrad '!AD20</f>
        <v>1288987</v>
      </c>
      <c r="AE20" s="97">
        <f>+'[11]All Undergrad '!AE20</f>
        <v>1359504</v>
      </c>
      <c r="AF20" s="97">
        <f>+'[11]All Undergrad '!AF20</f>
        <v>1387140</v>
      </c>
      <c r="AG20" s="97">
        <f>+'[11]All Undergrad '!AG20</f>
        <v>1362852</v>
      </c>
      <c r="AH20" s="97">
        <f>+'[11]All Undergrad '!AH20</f>
        <v>1364096</v>
      </c>
      <c r="AI20" s="97">
        <f>+'[11]All Undergrad '!AI20</f>
        <v>1369947</v>
      </c>
      <c r="AJ20" s="97">
        <f>+'[11]All Undergrad '!AJ20</f>
        <v>1381207</v>
      </c>
      <c r="AK20" s="97">
        <f>+'[11]All Undergrad '!AK20</f>
        <v>1409364</v>
      </c>
      <c r="AL20" s="97">
        <f>+'[11]All Undergrad '!AL20</f>
        <v>1436821</v>
      </c>
      <c r="AM20" s="97">
        <f>+'[11]All Undergrad '!AM20</f>
        <v>1449792</v>
      </c>
      <c r="AN20" s="84">
        <f>+'[11]All Undergrad '!AN20</f>
        <v>1464095</v>
      </c>
      <c r="AO20" s="84">
        <f>+'[11]All Undergrad '!AO20</f>
        <v>1400039</v>
      </c>
    </row>
    <row r="21" spans="1:41" s="39" customFormat="1" ht="12.95" customHeight="1">
      <c r="A21" s="1" t="str">
        <f>+'[11]All Undergrad '!A21</f>
        <v>Virginia</v>
      </c>
      <c r="B21" s="39">
        <f>+'[11]All Undergrad '!B21</f>
        <v>210982</v>
      </c>
      <c r="C21" s="39">
        <f>+'[11]All Undergrad '!C21</f>
        <v>228461</v>
      </c>
      <c r="D21" s="39">
        <f>+'[11]All Undergrad '!D21</f>
        <v>246460</v>
      </c>
      <c r="E21" s="39">
        <f>+'[11]All Undergrad '!E21</f>
        <v>196371</v>
      </c>
      <c r="F21" s="39">
        <f>+'[11]All Undergrad '!F21</f>
        <v>190409</v>
      </c>
      <c r="G21" s="39">
        <f>+'[11]All Undergrad '!G21</f>
        <v>265773</v>
      </c>
      <c r="H21" s="39">
        <f>+'[11]All Undergrad '!H21</f>
        <v>276128</v>
      </c>
      <c r="I21" s="39">
        <f>+'[11]All Undergrad '!I21</f>
        <v>276137</v>
      </c>
      <c r="J21" s="39">
        <f>+'[11]All Undergrad '!J21</f>
        <v>297086</v>
      </c>
      <c r="K21" s="39">
        <f>+'[11]All Undergrad '!K21</f>
        <v>302072</v>
      </c>
      <c r="L21" s="39">
        <f>+'[11]All Undergrad '!L21</f>
        <v>305280</v>
      </c>
      <c r="M21" s="39">
        <f>+'[11]All Undergrad '!M21</f>
        <v>302927</v>
      </c>
      <c r="N21" s="39">
        <f>+'[11]All Undergrad '!N21</f>
        <v>296858</v>
      </c>
      <c r="O21" s="39">
        <f>+'[11]All Undergrad '!O21</f>
        <v>300598</v>
      </c>
      <c r="P21" s="39">
        <f>+'[11]All Undergrad '!P21</f>
        <v>300612</v>
      </c>
      <c r="Q21" s="39">
        <f>+'[11]All Undergrad '!Q21</f>
        <v>299714</v>
      </c>
      <c r="R21" s="39">
        <f>+'[11]All Undergrad '!R21</f>
        <v>308972</v>
      </c>
      <c r="S21" s="39">
        <f>+'[11]All Undergrad '!S21</f>
        <v>313878</v>
      </c>
      <c r="T21" s="39">
        <f>+'[11]All Undergrad '!T21</f>
        <v>322241</v>
      </c>
      <c r="U21" s="17">
        <f>+'[11]All Undergrad '!U21</f>
        <v>325395</v>
      </c>
      <c r="V21" s="39">
        <f>+'[11]All Undergrad '!V21</f>
        <v>332321</v>
      </c>
      <c r="W21" s="39">
        <f>+'[11]All Undergrad '!W21</f>
        <v>344090</v>
      </c>
      <c r="X21" s="17">
        <f>+'[11]All Undergrad '!X21</f>
        <v>351370</v>
      </c>
      <c r="Y21" s="39">
        <f>+'[11]All Undergrad '!Y21</f>
        <v>360484</v>
      </c>
      <c r="Z21" s="17">
        <f>+'[11]All Undergrad '!Z21</f>
        <v>373041</v>
      </c>
      <c r="AA21" s="17">
        <f>+'[11]All Undergrad '!AA21</f>
        <v>387593</v>
      </c>
      <c r="AB21" s="17">
        <f>+'[11]All Undergrad '!AB21</f>
        <v>404274</v>
      </c>
      <c r="AC21" s="77">
        <f>+'[11]All Undergrad '!AC21</f>
        <v>422398</v>
      </c>
      <c r="AD21" s="97">
        <f>+'[11]All Undergrad '!AD21</f>
        <v>462232</v>
      </c>
      <c r="AE21" s="97">
        <f>+'[11]All Undergrad '!AE21</f>
        <v>474557</v>
      </c>
      <c r="AF21" s="97">
        <f>+'[11]All Undergrad '!AF21</f>
        <v>494720</v>
      </c>
      <c r="AG21" s="97">
        <f>+'[11]All Undergrad '!AG21</f>
        <v>492552</v>
      </c>
      <c r="AH21" s="97">
        <f>+'[11]All Undergrad '!AH21</f>
        <v>487858</v>
      </c>
      <c r="AI21" s="97">
        <f>+'[11]All Undergrad '!AI21</f>
        <v>481768</v>
      </c>
      <c r="AJ21" s="97">
        <f>+'[11]All Undergrad '!AJ21</f>
        <v>474532</v>
      </c>
      <c r="AK21" s="97">
        <f>+'[11]All Undergrad '!AK21</f>
        <v>462352</v>
      </c>
      <c r="AL21" s="97">
        <f>+'[11]All Undergrad '!AL21</f>
        <v>457708</v>
      </c>
      <c r="AM21" s="97">
        <f>+'[11]All Undergrad '!AM21</f>
        <v>451558</v>
      </c>
      <c r="AN21" s="84">
        <f>+'[11]All Undergrad '!AN21</f>
        <v>449038</v>
      </c>
      <c r="AO21" s="84">
        <f>+'[11]All Undergrad '!AO21</f>
        <v>440400</v>
      </c>
    </row>
    <row r="22" spans="1:41" s="39" customFormat="1" ht="12.95" customHeight="1">
      <c r="A22" s="3" t="str">
        <f>+'[11]All Undergrad '!A22</f>
        <v>West Virginia</v>
      </c>
      <c r="B22" s="41">
        <f>+'[11]All Undergrad '!B22</f>
        <v>68069</v>
      </c>
      <c r="C22" s="41">
        <f>+'[11]All Undergrad '!C22</f>
        <v>66290</v>
      </c>
      <c r="D22" s="41">
        <f>+'[11]All Undergrad '!D22</f>
        <v>68894</v>
      </c>
      <c r="E22" s="41">
        <f>+'[11]All Undergrad '!E22</f>
        <v>68610</v>
      </c>
      <c r="F22" s="41">
        <f>+'[11]All Undergrad '!F22</f>
        <v>62591</v>
      </c>
      <c r="G22" s="41">
        <f>+'[11]All Undergrad '!G22</f>
        <v>66708</v>
      </c>
      <c r="H22" s="41">
        <f>+'[11]All Undergrad '!H22</f>
        <v>67410</v>
      </c>
      <c r="I22" s="41">
        <f>+'[11]All Undergrad '!I22</f>
        <v>70143</v>
      </c>
      <c r="J22" s="41">
        <f>+'[11]All Undergrad '!J22</f>
        <v>72115</v>
      </c>
      <c r="K22" s="41">
        <f>+'[11]All Undergrad '!K22</f>
        <v>74660</v>
      </c>
      <c r="L22" s="41">
        <f>+'[11]All Undergrad '!L22</f>
        <v>76059</v>
      </c>
      <c r="M22" s="41">
        <f>+'[11]All Undergrad '!M22</f>
        <v>76817</v>
      </c>
      <c r="N22" s="41">
        <f>+'[11]All Undergrad '!N22</f>
        <v>75138</v>
      </c>
      <c r="O22" s="41">
        <f>+'[11]All Undergrad '!O22</f>
        <v>74844</v>
      </c>
      <c r="P22" s="41">
        <f>+'[11]All Undergrad '!P22</f>
        <v>73845</v>
      </c>
      <c r="Q22" s="41">
        <f>+'[11]All Undergrad '!Q22</f>
        <v>74689</v>
      </c>
      <c r="R22" s="41">
        <f>+'[11]All Undergrad '!R22</f>
        <v>75503</v>
      </c>
      <c r="S22" s="41">
        <f>+'[11]All Undergrad '!S22</f>
        <v>76066</v>
      </c>
      <c r="T22" s="41">
        <f>+'[11]All Undergrad '!T22</f>
        <v>77104</v>
      </c>
      <c r="U22" s="19">
        <f>+'[11]All Undergrad '!U22</f>
        <v>76556</v>
      </c>
      <c r="V22" s="41">
        <f>+'[11]All Undergrad '!V22</f>
        <v>79597</v>
      </c>
      <c r="W22" s="41">
        <f>+'[11]All Undergrad '!W22</f>
        <v>81311</v>
      </c>
      <c r="X22" s="19">
        <f>+'[11]All Undergrad '!X22</f>
        <v>84647</v>
      </c>
      <c r="Y22" s="41">
        <f>+'[11]All Undergrad '!Y22</f>
        <v>85388</v>
      </c>
      <c r="Z22" s="19">
        <f>+'[11]All Undergrad '!Z22</f>
        <v>86803</v>
      </c>
      <c r="AA22" s="19">
        <f>+'[11]All Undergrad '!AA22</f>
        <v>87292</v>
      </c>
      <c r="AB22" s="19">
        <f>+'[11]All Undergrad '!AB22</f>
        <v>98942</v>
      </c>
      <c r="AC22" s="76">
        <f>+'[11]All Undergrad '!AC22</f>
        <v>105939</v>
      </c>
      <c r="AD22" s="98">
        <f>+'[11]All Undergrad '!AD22</f>
        <v>121736</v>
      </c>
      <c r="AE22" s="98">
        <f>+'[11]All Undergrad '!AE22</f>
        <v>128073</v>
      </c>
      <c r="AF22" s="98">
        <f>+'[11]All Undergrad '!AF22</f>
        <v>97293</v>
      </c>
      <c r="AG22" s="98">
        <f>+'[11]All Undergrad '!AG22</f>
        <v>90383</v>
      </c>
      <c r="AH22" s="98">
        <f>+'[11]All Undergrad '!AH22</f>
        <v>88950</v>
      </c>
      <c r="AI22" s="98">
        <f>+'[11]All Undergrad '!AI22</f>
        <v>85808</v>
      </c>
      <c r="AJ22" s="98">
        <f>+'[11]All Undergrad '!AJ22</f>
        <v>84724</v>
      </c>
      <c r="AK22" s="98">
        <f>+'[11]All Undergrad '!AK22</f>
        <v>83237</v>
      </c>
      <c r="AL22" s="98">
        <f>+'[11]All Undergrad '!AL22</f>
        <v>82098</v>
      </c>
      <c r="AM22" s="98">
        <f>+'[11]All Undergrad '!AM22</f>
        <v>79649</v>
      </c>
      <c r="AN22" s="85">
        <f>+'[11]All Undergrad '!AN22</f>
        <v>79425</v>
      </c>
      <c r="AO22" s="85">
        <f>+'[11]All Undergrad '!AO22</f>
        <v>72899</v>
      </c>
    </row>
    <row r="23" spans="1:41" s="39" customFormat="1" ht="12.95" customHeight="1">
      <c r="A23" s="1" t="str">
        <f>+'[11]All Undergrad '!A23</f>
        <v>West</v>
      </c>
      <c r="B23" s="36">
        <f>+'[11]All Undergrad '!B23</f>
        <v>0</v>
      </c>
      <c r="C23" s="36">
        <f>+'[11]All Undergrad '!C23</f>
        <v>0</v>
      </c>
      <c r="D23" s="36">
        <f>+'[11]All Undergrad '!D23</f>
        <v>0</v>
      </c>
      <c r="E23" s="36">
        <f>+'[11]All Undergrad '!E23</f>
        <v>0</v>
      </c>
      <c r="F23" s="36">
        <f>+'[11]All Undergrad '!F23</f>
        <v>0</v>
      </c>
      <c r="G23" s="36">
        <f>+'[11]All Undergrad '!G23</f>
        <v>0</v>
      </c>
      <c r="H23" s="36">
        <f>+'[11]All Undergrad '!H23</f>
        <v>0</v>
      </c>
      <c r="I23" s="36">
        <f>+'[11]All Undergrad '!I23</f>
        <v>0</v>
      </c>
      <c r="J23" s="36">
        <f>+'[11]All Undergrad '!J23</f>
        <v>0</v>
      </c>
      <c r="K23" s="36">
        <f>+'[11]All Undergrad '!K23</f>
        <v>0</v>
      </c>
      <c r="L23" s="36">
        <f>+'[11]All Undergrad '!L23</f>
        <v>0</v>
      </c>
      <c r="M23" s="36">
        <f>+'[11]All Undergrad '!M23</f>
        <v>3072966</v>
      </c>
      <c r="N23" s="36">
        <f>+'[11]All Undergrad '!N23</f>
        <v>2939615</v>
      </c>
      <c r="O23" s="36">
        <f>+'[11]All Undergrad '!O23</f>
        <v>2946617</v>
      </c>
      <c r="P23" s="36">
        <f>+'[11]All Undergrad '!P23</f>
        <v>2941094</v>
      </c>
      <c r="Q23" s="36">
        <f>+'[11]All Undergrad '!Q23</f>
        <v>3067505</v>
      </c>
      <c r="R23" s="36">
        <f>+'[11]All Undergrad '!R23</f>
        <v>3150308</v>
      </c>
      <c r="S23" s="36">
        <f>+'[11]All Undergrad '!S23</f>
        <v>3132602</v>
      </c>
      <c r="T23" s="36">
        <f>+'[11]All Undergrad '!T23</f>
        <v>3243493</v>
      </c>
      <c r="U23" s="36">
        <f>+'[11]All Undergrad '!U23</f>
        <v>3510223</v>
      </c>
      <c r="V23" s="36">
        <f>+'[11]All Undergrad '!V23</f>
        <v>3697140</v>
      </c>
      <c r="W23" s="36">
        <f>+'[11]All Undergrad '!W23</f>
        <v>3849891</v>
      </c>
      <c r="X23" s="36">
        <f>+'[11]All Undergrad '!X23</f>
        <v>3768938</v>
      </c>
      <c r="Y23" s="36">
        <f>+'[11]All Undergrad '!Y23</f>
        <v>3867348</v>
      </c>
      <c r="Z23" s="36">
        <f>+'[11]All Undergrad '!Z23</f>
        <v>3959868</v>
      </c>
      <c r="AA23" s="36">
        <f>+'[11]All Undergrad '!AA23</f>
        <v>3881465</v>
      </c>
      <c r="AB23" s="36">
        <f>+'[11]All Undergrad '!AB23</f>
        <v>4189844</v>
      </c>
      <c r="AC23" s="95">
        <f>+'[11]All Undergrad '!AC23</f>
        <v>4448876</v>
      </c>
      <c r="AD23" s="95">
        <f>+'[11]All Undergrad '!AD23</f>
        <v>4778544</v>
      </c>
      <c r="AE23" s="95">
        <f>+'[11]All Undergrad '!AE23</f>
        <v>4744058</v>
      </c>
      <c r="AF23" s="95">
        <f>+'[11]All Undergrad '!AF23</f>
        <v>4411895</v>
      </c>
      <c r="AG23" s="95">
        <f>+'[11]All Undergrad '!AG23</f>
        <v>4537939</v>
      </c>
      <c r="AH23" s="95">
        <f>+'[11]All Undergrad '!AH23</f>
        <v>4483155</v>
      </c>
      <c r="AI23" s="95">
        <f>+'[11]All Undergrad '!AI23</f>
        <v>4506294</v>
      </c>
      <c r="AJ23" s="95">
        <f>+'[11]All Undergrad '!AJ23</f>
        <v>4452586</v>
      </c>
      <c r="AK23" s="95">
        <f>+'[11]All Undergrad '!AK23</f>
        <v>4439220</v>
      </c>
      <c r="AL23" s="95">
        <f>+'[11]All Undergrad '!AL23</f>
        <v>4427748</v>
      </c>
      <c r="AM23" s="95">
        <f>+'[11]All Undergrad '!AM23</f>
        <v>4374305</v>
      </c>
      <c r="AN23" s="83">
        <f>+'[11]All Undergrad '!AN23</f>
        <v>4386683</v>
      </c>
      <c r="AO23" s="83">
        <f>+'[11]All Undergrad '!AO23</f>
        <v>4116567</v>
      </c>
    </row>
    <row r="24" spans="1:41" s="38" customFormat="1" ht="12.95" customHeight="1">
      <c r="A24" s="16" t="str">
        <f>+'[11]All Undergrad '!A24</f>
        <v xml:space="preserve">   as a percent of U.S.</v>
      </c>
      <c r="B24" s="37">
        <f>+'[11]All Undergrad '!B24</f>
        <v>0</v>
      </c>
      <c r="C24" s="37">
        <f>+'[11]All Undergrad '!C24</f>
        <v>0</v>
      </c>
      <c r="D24" s="37">
        <f>+'[11]All Undergrad '!D24</f>
        <v>0</v>
      </c>
      <c r="E24" s="37">
        <f>+'[11]All Undergrad '!E24</f>
        <v>0</v>
      </c>
      <c r="F24" s="37">
        <f>+'[11]All Undergrad '!F24</f>
        <v>0</v>
      </c>
      <c r="G24" s="37">
        <f>+'[11]All Undergrad '!G24</f>
        <v>0</v>
      </c>
      <c r="H24" s="37">
        <f>+'[11]All Undergrad '!H24</f>
        <v>0</v>
      </c>
      <c r="I24" s="37">
        <f>+'[11]All Undergrad '!I24</f>
        <v>0</v>
      </c>
      <c r="J24" s="37">
        <f>+'[11]All Undergrad '!J24</f>
        <v>0</v>
      </c>
      <c r="K24" s="37">
        <f>+'[11]All Undergrad '!K24</f>
        <v>0</v>
      </c>
      <c r="L24" s="37">
        <f>+'[11]All Undergrad '!L24</f>
        <v>0</v>
      </c>
      <c r="M24" s="37">
        <f>+'[11]All Undergrad '!M24</f>
        <v>24.083909803074828</v>
      </c>
      <c r="N24" s="37">
        <f>+'[11]All Undergrad '!N24</f>
        <v>23.946144096628664</v>
      </c>
      <c r="O24" s="37">
        <f>+'[11]All Undergrad '!O24</f>
        <v>24.122137242102308</v>
      </c>
      <c r="P24" s="37">
        <f>+'[11]All Undergrad '!P24</f>
        <v>24.210322948471198</v>
      </c>
      <c r="Q24" s="37">
        <f>+'[11]All Undergrad '!Q24</f>
        <v>25.041059515501392</v>
      </c>
      <c r="R24" s="37">
        <f>+'[11]All Undergrad '!R24</f>
        <v>25.422798308379058</v>
      </c>
      <c r="S24" s="37">
        <f>+'[11]All Undergrad '!S24</f>
        <v>25.175287023082475</v>
      </c>
      <c r="T24" s="37">
        <f>+'[11]All Undergrad '!T24</f>
        <v>25.559100119155232</v>
      </c>
      <c r="U24" s="37">
        <f>+'[11]All Undergrad '!U24</f>
        <v>26.710127091038004</v>
      </c>
      <c r="V24" s="37">
        <f>+'[11]All Undergrad '!V24</f>
        <v>26.984357183161666</v>
      </c>
      <c r="W24" s="37">
        <f>+'[11]All Undergrad '!W24</f>
        <v>27.030707823687671</v>
      </c>
      <c r="X24" s="37">
        <f>+'[11]All Undergrad '!X24</f>
        <v>26.065919297645745</v>
      </c>
      <c r="Y24" s="37">
        <f>+'[11]All Undergrad '!Y24</f>
        <v>26.221159066209349</v>
      </c>
      <c r="Z24" s="37">
        <f>+'[11]All Undergrad '!Z24</f>
        <v>26.489716596741964</v>
      </c>
      <c r="AA24" s="37">
        <f>+'[11]All Undergrad '!AA24</f>
        <v>25.859559109029391</v>
      </c>
      <c r="AB24" s="37">
        <f>+'[11]All Undergrad '!AB24</f>
        <v>26.877793285651592</v>
      </c>
      <c r="AC24" s="96">
        <f>+'[11]All Undergrad '!AC24</f>
        <v>27.209889630211027</v>
      </c>
      <c r="AD24" s="96">
        <f>+'[11]All Undergrad '!AD24</f>
        <v>26.992777006127817</v>
      </c>
      <c r="AE24" s="96">
        <f>+'[11]All Undergrad '!AE24</f>
        <v>26.387500264900787</v>
      </c>
      <c r="AF24" s="96">
        <f>+'[11]All Undergrad '!AF24</f>
        <v>25.10879217916494</v>
      </c>
      <c r="AG24" s="96">
        <f>+'[11]All Undergrad '!AG24</f>
        <v>25.948597527496563</v>
      </c>
      <c r="AH24" s="96">
        <f>+'[11]All Undergrad '!AH24</f>
        <v>26.025607429911801</v>
      </c>
      <c r="AI24" s="96">
        <f>+'[11]All Undergrad '!AI24</f>
        <v>26.462692123141323</v>
      </c>
      <c r="AJ24" s="96">
        <f>+'[11]All Undergrad '!AJ24</f>
        <v>26.575713925381255</v>
      </c>
      <c r="AK24" s="96">
        <f>+'[11]All Undergrad '!AK24</f>
        <v>26.73053577225291</v>
      </c>
      <c r="AL24" s="96">
        <f>+'[11]All Undergrad '!AL24</f>
        <v>26.841400306074846</v>
      </c>
      <c r="AM24" s="96">
        <f>+'[11]All Undergrad '!AM24</f>
        <v>26.811780571603975</v>
      </c>
      <c r="AN24" s="105">
        <f>+'[11]All Undergrad '!AN24</f>
        <v>26.953821700764664</v>
      </c>
      <c r="AO24" s="105">
        <f>+'[11]All Undergrad '!AO24</f>
        <v>26.506081425691686</v>
      </c>
    </row>
    <row r="25" spans="1:41" s="39" customFormat="1" ht="12.95" customHeight="1">
      <c r="A25" s="1" t="str">
        <f>+'[11]All Undergrad '!A25</f>
        <v>Alaska</v>
      </c>
      <c r="B25" s="39">
        <f>+'[11]All Undergrad '!B25</f>
        <v>0</v>
      </c>
      <c r="C25" s="39">
        <f>+'[11]All Undergrad '!C25</f>
        <v>0</v>
      </c>
      <c r="D25" s="39">
        <f>+'[11]All Undergrad '!D25</f>
        <v>0</v>
      </c>
      <c r="E25" s="39">
        <f>+'[11]All Undergrad '!E25</f>
        <v>0</v>
      </c>
      <c r="F25" s="39">
        <f>+'[11]All Undergrad '!F25</f>
        <v>0</v>
      </c>
      <c r="G25" s="39">
        <f>+'[11]All Undergrad '!G25</f>
        <v>0</v>
      </c>
      <c r="H25" s="39">
        <f>+'[11]All Undergrad '!H25</f>
        <v>0</v>
      </c>
      <c r="I25" s="39">
        <f>+'[11]All Undergrad '!I25</f>
        <v>0</v>
      </c>
      <c r="J25" s="39">
        <f>+'[11]All Undergrad '!J25</f>
        <v>0</v>
      </c>
      <c r="K25" s="39">
        <f>+'[11]All Undergrad '!K25</f>
        <v>0</v>
      </c>
      <c r="L25" s="39">
        <f>+'[11]All Undergrad '!L25</f>
        <v>0</v>
      </c>
      <c r="M25" s="39">
        <f>+'[11]All Undergrad '!M25</f>
        <v>29349</v>
      </c>
      <c r="N25" s="39">
        <f>+'[11]All Undergrad '!N25</f>
        <v>29047</v>
      </c>
      <c r="O25" s="39">
        <f>+'[11]All Undergrad '!O25</f>
        <v>27189</v>
      </c>
      <c r="P25" s="39">
        <f>+'[11]All Undergrad '!P25</f>
        <v>27657</v>
      </c>
      <c r="Q25" s="39">
        <f>+'[11]All Undergrad '!Q25</f>
        <v>27251</v>
      </c>
      <c r="R25" s="39">
        <f>+'[11]All Undergrad '!R25</f>
        <v>26350</v>
      </c>
      <c r="S25" s="39">
        <f>+'[11]All Undergrad '!S25</f>
        <v>26199</v>
      </c>
      <c r="T25" s="39">
        <f>+'[11]All Undergrad '!T25</f>
        <v>25369</v>
      </c>
      <c r="U25" s="17">
        <f>+'[11]All Undergrad '!U25</f>
        <v>26222</v>
      </c>
      <c r="V25" s="39">
        <f>+'[11]All Undergrad '!V25</f>
        <v>26000</v>
      </c>
      <c r="W25" s="39">
        <f>+'[11]All Undergrad '!W25</f>
        <v>27531</v>
      </c>
      <c r="X25" s="17">
        <f>+'[11]All Undergrad '!X25</f>
        <v>28885</v>
      </c>
      <c r="Y25" s="39">
        <f>+'[11]All Undergrad '!Y25</f>
        <v>28563</v>
      </c>
      <c r="Z25" s="17">
        <f>+'[11]All Undergrad '!Z25</f>
        <v>27903</v>
      </c>
      <c r="AA25" s="17">
        <f>+'[11]All Undergrad '!AA25</f>
        <v>27463</v>
      </c>
      <c r="AB25" s="17">
        <f>+'[11]All Undergrad '!AB25</f>
        <v>28221</v>
      </c>
      <c r="AC25" s="77">
        <f>+'[11]All Undergrad '!AC25</f>
        <v>28121</v>
      </c>
      <c r="AD25" s="97">
        <f>+'[11]All Undergrad '!AD25</f>
        <v>29643</v>
      </c>
      <c r="AE25" s="97">
        <f>+'[11]All Undergrad '!AE25</f>
        <v>30779</v>
      </c>
      <c r="AF25" s="97">
        <f>+'[11]All Undergrad '!AF25</f>
        <v>32104</v>
      </c>
      <c r="AG25" s="97">
        <f>+'[11]All Undergrad '!AG25</f>
        <v>30018</v>
      </c>
      <c r="AH25" s="97">
        <f>+'[11]All Undergrad '!AH25</f>
        <v>32097</v>
      </c>
      <c r="AI25" s="97">
        <f>+'[11]All Undergrad '!AI25</f>
        <v>31763</v>
      </c>
      <c r="AJ25" s="97">
        <f>+'[11]All Undergrad '!AJ25</f>
        <v>28812</v>
      </c>
      <c r="AK25" s="97">
        <f>+'[11]All Undergrad '!AK25</f>
        <v>25997</v>
      </c>
      <c r="AL25" s="97">
        <f>+'[11]All Undergrad '!AL25</f>
        <v>24607</v>
      </c>
      <c r="AM25" s="97">
        <f>+'[11]All Undergrad '!AM25</f>
        <v>23501</v>
      </c>
      <c r="AN25" s="84">
        <f>+'[11]All Undergrad '!AN25</f>
        <v>21261</v>
      </c>
      <c r="AO25" s="84">
        <f>+'[11]All Undergrad '!AO25</f>
        <v>20067</v>
      </c>
    </row>
    <row r="26" spans="1:41" s="39" customFormat="1" ht="12.95" customHeight="1">
      <c r="A26" s="1" t="str">
        <f>+'[11]All Undergrad '!A26</f>
        <v>Arizona</v>
      </c>
      <c r="B26" s="39">
        <f>+'[11]All Undergrad '!B26</f>
        <v>0</v>
      </c>
      <c r="C26" s="39">
        <f>+'[11]All Undergrad '!C26</f>
        <v>0</v>
      </c>
      <c r="D26" s="39">
        <f>+'[11]All Undergrad '!D26</f>
        <v>0</v>
      </c>
      <c r="E26" s="39">
        <f>+'[11]All Undergrad '!E26</f>
        <v>0</v>
      </c>
      <c r="F26" s="39">
        <f>+'[11]All Undergrad '!F26</f>
        <v>0</v>
      </c>
      <c r="G26" s="39">
        <f>+'[11]All Undergrad '!G26</f>
        <v>0</v>
      </c>
      <c r="H26" s="39">
        <f>+'[11]All Undergrad '!H26</f>
        <v>0</v>
      </c>
      <c r="I26" s="39">
        <f>+'[11]All Undergrad '!I26</f>
        <v>0</v>
      </c>
      <c r="J26" s="39">
        <f>+'[11]All Undergrad '!J26</f>
        <v>0</v>
      </c>
      <c r="K26" s="39">
        <f>+'[11]All Undergrad '!K26</f>
        <v>0</v>
      </c>
      <c r="L26" s="39">
        <f>+'[11]All Undergrad '!L26</f>
        <v>0</v>
      </c>
      <c r="M26" s="39">
        <f>+'[11]All Undergrad '!M26</f>
        <v>244028</v>
      </c>
      <c r="N26" s="39">
        <f>+'[11]All Undergrad '!N26</f>
        <v>239657</v>
      </c>
      <c r="O26" s="39">
        <f>+'[11]All Undergrad '!O26</f>
        <v>241290</v>
      </c>
      <c r="P26" s="39">
        <f>+'[11]All Undergrad '!P26</f>
        <v>242113</v>
      </c>
      <c r="Q26" s="39">
        <f>+'[11]All Undergrad '!Q26</f>
        <v>255298</v>
      </c>
      <c r="R26" s="39">
        <f>+'[11]All Undergrad '!R26</f>
        <v>259628</v>
      </c>
      <c r="S26" s="39">
        <f>+'[11]All Undergrad '!S26</f>
        <v>267539</v>
      </c>
      <c r="T26" s="39">
        <f>+'[11]All Undergrad '!T26</f>
        <v>285473</v>
      </c>
      <c r="U26" s="17">
        <f>+'[11]All Undergrad '!U26</f>
        <v>299529</v>
      </c>
      <c r="V26" s="39">
        <f>+'[11]All Undergrad '!V26</f>
        <v>319259</v>
      </c>
      <c r="W26" s="39">
        <f>+'[11]All Undergrad '!W26</f>
        <v>344491</v>
      </c>
      <c r="X26" s="17">
        <f>+'[11]All Undergrad '!X26</f>
        <v>366874</v>
      </c>
      <c r="Y26" s="39">
        <f>+'[11]All Undergrad '!Y26</f>
        <v>410416</v>
      </c>
      <c r="Z26" s="17">
        <f>+'[11]All Undergrad '!Z26</f>
        <v>456881</v>
      </c>
      <c r="AA26" s="17">
        <f>+'[11]All Undergrad '!AA26</f>
        <v>358094</v>
      </c>
      <c r="AB26" s="17">
        <f>+'[11]All Undergrad '!AB26</f>
        <v>530074</v>
      </c>
      <c r="AC26" s="77">
        <f>+'[11]All Undergrad '!AC26</f>
        <v>595335</v>
      </c>
      <c r="AD26" s="97">
        <f>+'[11]All Undergrad '!AD26</f>
        <v>710063</v>
      </c>
      <c r="AE26" s="97">
        <f>+'[11]All Undergrad '!AE26</f>
        <v>670317</v>
      </c>
      <c r="AF26" s="97">
        <f>+'[11]All Undergrad '!AF26</f>
        <v>410761</v>
      </c>
      <c r="AG26" s="97">
        <f>+'[11]All Undergrad '!AG26</f>
        <v>612268</v>
      </c>
      <c r="AH26" s="97">
        <f>+'[11]All Undergrad '!AH26</f>
        <v>570255</v>
      </c>
      <c r="AI26" s="97">
        <f>+'[11]All Undergrad '!AI26</f>
        <v>552736</v>
      </c>
      <c r="AJ26" s="97">
        <f>+'[11]All Undergrad '!AJ26</f>
        <v>533269</v>
      </c>
      <c r="AK26" s="97">
        <f>+'[11]All Undergrad '!AK26</f>
        <v>502367</v>
      </c>
      <c r="AL26" s="97">
        <f>+'[11]All Undergrad '!AL26</f>
        <v>486011</v>
      </c>
      <c r="AM26" s="97">
        <f>+'[11]All Undergrad '!AM26</f>
        <v>480400</v>
      </c>
      <c r="AN26" s="84">
        <f>+'[11]All Undergrad '!AN26</f>
        <v>493383</v>
      </c>
      <c r="AO26" s="84">
        <f>+'[11]All Undergrad '!AO26</f>
        <v>434105</v>
      </c>
    </row>
    <row r="27" spans="1:41" s="39" customFormat="1" ht="12.95" customHeight="1">
      <c r="A27" s="1" t="str">
        <f>+'[11]All Undergrad '!A27</f>
        <v>California</v>
      </c>
      <c r="B27" s="39">
        <f>+'[11]All Undergrad '!B27</f>
        <v>0</v>
      </c>
      <c r="C27" s="39">
        <f>+'[11]All Undergrad '!C27</f>
        <v>0</v>
      </c>
      <c r="D27" s="39">
        <f>+'[11]All Undergrad '!D27</f>
        <v>0</v>
      </c>
      <c r="E27" s="39">
        <f>+'[11]All Undergrad '!E27</f>
        <v>0</v>
      </c>
      <c r="F27" s="39">
        <f>+'[11]All Undergrad '!F27</f>
        <v>0</v>
      </c>
      <c r="G27" s="39">
        <f>+'[11]All Undergrad '!G27</f>
        <v>0</v>
      </c>
      <c r="H27" s="39">
        <f>+'[11]All Undergrad '!H27</f>
        <v>0</v>
      </c>
      <c r="I27" s="39">
        <f>+'[11]All Undergrad '!I27</f>
        <v>0</v>
      </c>
      <c r="J27" s="39">
        <f>+'[11]All Undergrad '!J27</f>
        <v>0</v>
      </c>
      <c r="K27" s="39">
        <f>+'[11]All Undergrad '!K27</f>
        <v>0</v>
      </c>
      <c r="L27" s="39">
        <f>+'[11]All Undergrad '!L27</f>
        <v>0</v>
      </c>
      <c r="M27" s="39">
        <f>+'[11]All Undergrad '!M27</f>
        <v>1765630</v>
      </c>
      <c r="N27" s="39">
        <f>+'[11]All Undergrad '!N27</f>
        <v>1628210</v>
      </c>
      <c r="O27" s="39">
        <f>+'[11]All Undergrad '!O27</f>
        <v>1624924</v>
      </c>
      <c r="P27" s="39">
        <f>+'[11]All Undergrad '!P27</f>
        <v>1605825</v>
      </c>
      <c r="Q27" s="39">
        <f>+'[11]All Undergrad '!Q27</f>
        <v>1682463</v>
      </c>
      <c r="R27" s="39">
        <f>+'[11]All Undergrad '!R27</f>
        <v>1732607</v>
      </c>
      <c r="S27" s="39">
        <f>+'[11]All Undergrad '!S27</f>
        <v>1717810</v>
      </c>
      <c r="T27" s="39">
        <f>+'[11]All Undergrad '!T27</f>
        <v>1778672</v>
      </c>
      <c r="U27" s="17">
        <f>+'[11]All Undergrad '!U27</f>
        <v>2012213</v>
      </c>
      <c r="V27" s="39">
        <f>+'[11]All Undergrad '!V27</f>
        <v>2134041</v>
      </c>
      <c r="W27" s="39">
        <f>+'[11]All Undergrad '!W27</f>
        <v>2208661</v>
      </c>
      <c r="X27" s="17">
        <f>+'[11]All Undergrad '!X27</f>
        <v>2075896</v>
      </c>
      <c r="Y27" s="39">
        <f>+'[11]All Undergrad '!Y27</f>
        <v>2107426</v>
      </c>
      <c r="Z27" s="17">
        <f>+'[11]All Undergrad '!Z27</f>
        <v>2135461</v>
      </c>
      <c r="AA27" s="17">
        <f>+'[11]All Undergrad '!AA27</f>
        <v>2171701</v>
      </c>
      <c r="AB27" s="17">
        <f>+'[11]All Undergrad '!AB27</f>
        <v>2261542</v>
      </c>
      <c r="AC27" s="77">
        <f>+'[11]All Undergrad '!AC27</f>
        <v>2384604</v>
      </c>
      <c r="AD27" s="97">
        <f>+'[11]All Undergrad '!AD27</f>
        <v>2478810</v>
      </c>
      <c r="AE27" s="97">
        <f>+'[11]All Undergrad '!AE27</f>
        <v>2439725</v>
      </c>
      <c r="AF27" s="97">
        <f>+'[11]All Undergrad '!AF27</f>
        <v>2415823</v>
      </c>
      <c r="AG27" s="97">
        <f>+'[11]All Undergrad '!AG27</f>
        <v>2353090</v>
      </c>
      <c r="AH27" s="97">
        <f>+'[11]All Undergrad '!AH27</f>
        <v>2364568</v>
      </c>
      <c r="AI27" s="97">
        <f>+'[11]All Undergrad '!AI27</f>
        <v>2419601</v>
      </c>
      <c r="AJ27" s="97">
        <f>+'[11]All Undergrad '!AJ27</f>
        <v>2409100</v>
      </c>
      <c r="AK27" s="97">
        <f>+'[11]All Undergrad '!AK27</f>
        <v>2411550</v>
      </c>
      <c r="AL27" s="97">
        <f>+'[11]All Undergrad '!AL27</f>
        <v>2408418</v>
      </c>
      <c r="AM27" s="97">
        <f>+'[11]All Undergrad '!AM27</f>
        <v>2374628</v>
      </c>
      <c r="AN27" s="84">
        <f>+'[11]All Undergrad '!AN27</f>
        <v>2375690</v>
      </c>
      <c r="AO27" s="84">
        <f>+'[11]All Undergrad '!AO27</f>
        <v>2241731</v>
      </c>
    </row>
    <row r="28" spans="1:41" s="39" customFormat="1" ht="12.95" customHeight="1">
      <c r="A28" s="1" t="str">
        <f>+'[11]All Undergrad '!A28</f>
        <v>Colorado</v>
      </c>
      <c r="B28" s="39">
        <f>+'[11]All Undergrad '!B28</f>
        <v>0</v>
      </c>
      <c r="C28" s="39">
        <f>+'[11]All Undergrad '!C28</f>
        <v>0</v>
      </c>
      <c r="D28" s="39">
        <f>+'[11]All Undergrad '!D28</f>
        <v>0</v>
      </c>
      <c r="E28" s="39">
        <f>+'[11]All Undergrad '!E28</f>
        <v>0</v>
      </c>
      <c r="F28" s="39">
        <f>+'[11]All Undergrad '!F28</f>
        <v>0</v>
      </c>
      <c r="G28" s="39">
        <f>+'[11]All Undergrad '!G28</f>
        <v>0</v>
      </c>
      <c r="H28" s="39">
        <f>+'[11]All Undergrad '!H28</f>
        <v>0</v>
      </c>
      <c r="I28" s="39">
        <f>+'[11]All Undergrad '!I28</f>
        <v>0</v>
      </c>
      <c r="J28" s="39">
        <f>+'[11]All Undergrad '!J28</f>
        <v>0</v>
      </c>
      <c r="K28" s="39">
        <f>+'[11]All Undergrad '!K28</f>
        <v>0</v>
      </c>
      <c r="L28" s="39">
        <f>+'[11]All Undergrad '!L28</f>
        <v>0</v>
      </c>
      <c r="M28" s="39">
        <f>+'[11]All Undergrad '!M28</f>
        <v>202777</v>
      </c>
      <c r="N28" s="39">
        <f>+'[11]All Undergrad '!N28</f>
        <v>200368</v>
      </c>
      <c r="O28" s="39">
        <f>+'[11]All Undergrad '!O28</f>
        <v>201110</v>
      </c>
      <c r="P28" s="39">
        <f>+'[11]All Undergrad '!P28</f>
        <v>201005</v>
      </c>
      <c r="Q28" s="39">
        <f>+'[11]All Undergrad '!Q28</f>
        <v>206013</v>
      </c>
      <c r="R28" s="39">
        <f>+'[11]All Undergrad '!R28</f>
        <v>210856</v>
      </c>
      <c r="S28" s="39">
        <f>+'[11]All Undergrad '!S28</f>
        <v>215053</v>
      </c>
      <c r="T28" s="39">
        <f>+'[11]All Undergrad '!T28</f>
        <v>217822</v>
      </c>
      <c r="U28" s="17">
        <f>+'[11]All Undergrad '!U28</f>
        <v>220059</v>
      </c>
      <c r="V28" s="39">
        <f>+'[11]All Undergrad '!V28</f>
        <v>225302</v>
      </c>
      <c r="W28" s="39">
        <f>+'[11]All Undergrad '!W28</f>
        <v>232756</v>
      </c>
      <c r="X28" s="17">
        <f>+'[11]All Undergrad '!X28</f>
        <v>238930</v>
      </c>
      <c r="Y28" s="39">
        <f>+'[11]All Undergrad '!Y28</f>
        <v>248396</v>
      </c>
      <c r="Z28" s="17">
        <f>+'[11]All Undergrad '!Z28</f>
        <v>249616</v>
      </c>
      <c r="AA28" s="17">
        <f>+'[11]All Undergrad '!AA28</f>
        <v>241080</v>
      </c>
      <c r="AB28" s="17">
        <f>+'[11]All Undergrad '!AB28</f>
        <v>262401</v>
      </c>
      <c r="AC28" s="77">
        <f>+'[11]All Undergrad '!AC28</f>
        <v>273967</v>
      </c>
      <c r="AD28" s="97">
        <f>+'[11]All Undergrad '!AD28</f>
        <v>298432</v>
      </c>
      <c r="AE28" s="97">
        <f>+'[11]All Undergrad '!AE28</f>
        <v>313048</v>
      </c>
      <c r="AF28" s="97">
        <f>+'[11]All Undergrad '!AF28</f>
        <v>283297</v>
      </c>
      <c r="AG28" s="97">
        <f>+'[11]All Undergrad '!AG28</f>
        <v>279193</v>
      </c>
      <c r="AH28" s="97">
        <f>+'[11]All Undergrad '!AH28</f>
        <v>275017</v>
      </c>
      <c r="AI28" s="97">
        <f>+'[11]All Undergrad '!AI28</f>
        <v>267579</v>
      </c>
      <c r="AJ28" s="97">
        <f>+'[11]All Undergrad '!AJ28</f>
        <v>260068</v>
      </c>
      <c r="AK28" s="97">
        <f>+'[11]All Undergrad '!AK28</f>
        <v>282362</v>
      </c>
      <c r="AL28" s="97">
        <f>+'[11]All Undergrad '!AL28</f>
        <v>286787</v>
      </c>
      <c r="AM28" s="97">
        <f>+'[11]All Undergrad '!AM28</f>
        <v>290141</v>
      </c>
      <c r="AN28" s="84">
        <f>+'[11]All Undergrad '!AN28</f>
        <v>295577</v>
      </c>
      <c r="AO28" s="84">
        <f>+'[11]All Undergrad '!AO28</f>
        <v>287342</v>
      </c>
    </row>
    <row r="29" spans="1:41" s="39" customFormat="1" ht="12.95" customHeight="1">
      <c r="A29" s="1" t="str">
        <f>+'[11]All Undergrad '!A29</f>
        <v>Hawaii</v>
      </c>
      <c r="B29" s="39">
        <f>+'[11]All Undergrad '!B29</f>
        <v>0</v>
      </c>
      <c r="C29" s="39">
        <f>+'[11]All Undergrad '!C29</f>
        <v>0</v>
      </c>
      <c r="D29" s="39">
        <f>+'[11]All Undergrad '!D29</f>
        <v>0</v>
      </c>
      <c r="E29" s="39">
        <f>+'[11]All Undergrad '!E29</f>
        <v>0</v>
      </c>
      <c r="F29" s="39">
        <f>+'[11]All Undergrad '!F29</f>
        <v>0</v>
      </c>
      <c r="G29" s="39">
        <f>+'[11]All Undergrad '!G29</f>
        <v>0</v>
      </c>
      <c r="H29" s="39">
        <f>+'[11]All Undergrad '!H29</f>
        <v>0</v>
      </c>
      <c r="I29" s="39">
        <f>+'[11]All Undergrad '!I29</f>
        <v>0</v>
      </c>
      <c r="J29" s="39">
        <f>+'[11]All Undergrad '!J29</f>
        <v>0</v>
      </c>
      <c r="K29" s="39">
        <f>+'[11]All Undergrad '!K29</f>
        <v>0</v>
      </c>
      <c r="L29" s="39">
        <f>+'[11]All Undergrad '!L29</f>
        <v>0</v>
      </c>
      <c r="M29" s="39">
        <f>+'[11]All Undergrad '!M29</f>
        <v>53012</v>
      </c>
      <c r="N29" s="39">
        <f>+'[11]All Undergrad '!N29</f>
        <v>54512</v>
      </c>
      <c r="O29" s="39">
        <f>+'[11]All Undergrad '!O29</f>
        <v>55850</v>
      </c>
      <c r="P29" s="39">
        <f>+'[11]All Undergrad '!P29</f>
        <v>54901</v>
      </c>
      <c r="Q29" s="39">
        <f>+'[11]All Undergrad '!Q29</f>
        <v>54899</v>
      </c>
      <c r="R29" s="39">
        <f>+'[11]All Undergrad '!R29</f>
        <v>53948</v>
      </c>
      <c r="S29" s="39">
        <f>+'[11]All Undergrad '!S29</f>
        <v>53942</v>
      </c>
      <c r="T29" s="39">
        <f>+'[11]All Undergrad '!T29</f>
        <v>53991</v>
      </c>
      <c r="U29" s="17">
        <f>+'[11]All Undergrad '!U29</f>
        <v>51783</v>
      </c>
      <c r="V29" s="39">
        <f>+'[11]All Undergrad '!V29</f>
        <v>53839</v>
      </c>
      <c r="W29" s="39">
        <f>+'[11]All Undergrad '!W29</f>
        <v>56647</v>
      </c>
      <c r="X29" s="17">
        <f>+'[11]All Undergrad '!X29</f>
        <v>58546</v>
      </c>
      <c r="Y29" s="39">
        <f>+'[11]All Undergrad '!Y29</f>
        <v>58025</v>
      </c>
      <c r="Z29" s="17">
        <f>+'[11]All Undergrad '!Z29</f>
        <v>57843</v>
      </c>
      <c r="AA29" s="17">
        <f>+'[11]All Undergrad '!AA29</f>
        <v>57527</v>
      </c>
      <c r="AB29" s="17">
        <f>+'[11]All Undergrad '!AB29</f>
        <v>57309</v>
      </c>
      <c r="AC29" s="77">
        <f>+'[11]All Undergrad '!AC29</f>
        <v>60698</v>
      </c>
      <c r="AD29" s="97">
        <f>+'[11]All Undergrad '!AD29</f>
        <v>65139</v>
      </c>
      <c r="AE29" s="97">
        <f>+'[11]All Undergrad '!AE29</f>
        <v>68155</v>
      </c>
      <c r="AF29" s="97">
        <f>+'[11]All Undergrad '!AF29</f>
        <v>69595</v>
      </c>
      <c r="AG29" s="97">
        <f>+'[11]All Undergrad '!AG29</f>
        <v>69272</v>
      </c>
      <c r="AH29" s="97">
        <f>+'[11]All Undergrad '!AH29</f>
        <v>67683</v>
      </c>
      <c r="AI29" s="97">
        <f>+'[11]All Undergrad '!AI29</f>
        <v>65067</v>
      </c>
      <c r="AJ29" s="97">
        <f>+'[11]All Undergrad '!AJ29</f>
        <v>61366</v>
      </c>
      <c r="AK29" s="97">
        <f>+'[11]All Undergrad '!AK29</f>
        <v>58343</v>
      </c>
      <c r="AL29" s="97">
        <f>+'[11]All Undergrad '!AL29</f>
        <v>56968</v>
      </c>
      <c r="AM29" s="97">
        <f>+'[11]All Undergrad '!AM29</f>
        <v>55359</v>
      </c>
      <c r="AN29" s="84">
        <f>+'[11]All Undergrad '!AN29</f>
        <v>53857</v>
      </c>
      <c r="AO29" s="84">
        <f>+'[11]All Undergrad '!AO29</f>
        <v>53272</v>
      </c>
    </row>
    <row r="30" spans="1:41" s="39" customFormat="1" ht="12.95" customHeight="1">
      <c r="A30" s="1" t="str">
        <f>+'[11]All Undergrad '!A30</f>
        <v>Idaho</v>
      </c>
      <c r="B30" s="39">
        <f>+'[11]All Undergrad '!B30</f>
        <v>0</v>
      </c>
      <c r="C30" s="39">
        <f>+'[11]All Undergrad '!C30</f>
        <v>0</v>
      </c>
      <c r="D30" s="39">
        <f>+'[11]All Undergrad '!D30</f>
        <v>0</v>
      </c>
      <c r="E30" s="39">
        <f>+'[11]All Undergrad '!E30</f>
        <v>0</v>
      </c>
      <c r="F30" s="39">
        <f>+'[11]All Undergrad '!F30</f>
        <v>0</v>
      </c>
      <c r="G30" s="39">
        <f>+'[11]All Undergrad '!G30</f>
        <v>0</v>
      </c>
      <c r="H30" s="39">
        <f>+'[11]All Undergrad '!H30</f>
        <v>0</v>
      </c>
      <c r="I30" s="39">
        <f>+'[11]All Undergrad '!I30</f>
        <v>0</v>
      </c>
      <c r="J30" s="39">
        <f>+'[11]All Undergrad '!J30</f>
        <v>0</v>
      </c>
      <c r="K30" s="39">
        <f>+'[11]All Undergrad '!K30</f>
        <v>0</v>
      </c>
      <c r="L30" s="39">
        <f>+'[11]All Undergrad '!L30</f>
        <v>0</v>
      </c>
      <c r="M30" s="39">
        <f>+'[11]All Undergrad '!M30</f>
        <v>50003</v>
      </c>
      <c r="N30" s="39">
        <f>+'[11]All Undergrad '!N30</f>
        <v>51651</v>
      </c>
      <c r="O30" s="39">
        <f>+'[11]All Undergrad '!O30</f>
        <v>51783</v>
      </c>
      <c r="P30" s="39">
        <f>+'[11]All Undergrad '!P30</f>
        <v>51978</v>
      </c>
      <c r="Q30" s="39">
        <f>+'[11]All Undergrad '!Q30</f>
        <v>53101</v>
      </c>
      <c r="R30" s="39">
        <f>+'[11]All Undergrad '!R30</f>
        <v>54129</v>
      </c>
      <c r="S30" s="39">
        <f>+'[11]All Undergrad '!S30</f>
        <v>55411</v>
      </c>
      <c r="T30" s="39">
        <f>+'[11]All Undergrad '!T30</f>
        <v>57316</v>
      </c>
      <c r="U30" s="17">
        <f>+'[11]All Undergrad '!U30</f>
        <v>58644</v>
      </c>
      <c r="V30" s="39">
        <f>+'[11]All Undergrad '!V30</f>
        <v>62292</v>
      </c>
      <c r="W30" s="39">
        <f>+'[11]All Undergrad '!W30</f>
        <v>64672</v>
      </c>
      <c r="X30" s="17">
        <f>+'[11]All Undergrad '!X30</f>
        <v>67508</v>
      </c>
      <c r="Y30" s="39">
        <f>+'[11]All Undergrad '!Y30</f>
        <v>68613</v>
      </c>
      <c r="Z30" s="17">
        <f>+'[11]All Undergrad '!Z30</f>
        <v>70335</v>
      </c>
      <c r="AA30" s="17">
        <f>+'[11]All Undergrad '!AA30</f>
        <v>70754</v>
      </c>
      <c r="AB30" s="17">
        <f>+'[11]All Undergrad '!AB30</f>
        <v>71481</v>
      </c>
      <c r="AC30" s="77">
        <f>+'[11]All Undergrad '!AC30</f>
        <v>72982</v>
      </c>
      <c r="AD30" s="97">
        <f>+'[11]All Undergrad '!AD30</f>
        <v>77834</v>
      </c>
      <c r="AE30" s="97">
        <f>+'[11]All Undergrad '!AE30</f>
        <v>76998</v>
      </c>
      <c r="AF30" s="97">
        <f>+'[11]All Undergrad '!AF30</f>
        <v>82297</v>
      </c>
      <c r="AG30" s="97">
        <f>+'[11]All Undergrad '!AG30</f>
        <v>99901</v>
      </c>
      <c r="AH30" s="97">
        <f>+'[11]All Undergrad '!AH30</f>
        <v>101162</v>
      </c>
      <c r="AI30" s="97">
        <f>+'[11]All Undergrad '!AI30</f>
        <v>110962</v>
      </c>
      <c r="AJ30" s="97">
        <f>+'[11]All Undergrad '!AJ30</f>
        <v>113244</v>
      </c>
      <c r="AK30" s="97">
        <f>+'[11]All Undergrad '!AK30</f>
        <v>115259</v>
      </c>
      <c r="AL30" s="97">
        <f>+'[11]All Undergrad '!AL30</f>
        <v>123597</v>
      </c>
      <c r="AM30" s="97">
        <f>+'[11]All Undergrad '!AM30</f>
        <v>115045</v>
      </c>
      <c r="AN30" s="84">
        <f>+'[11]All Undergrad '!AN30</f>
        <v>113358</v>
      </c>
      <c r="AO30" s="84">
        <f>+'[11]All Undergrad '!AO30</f>
        <v>114337</v>
      </c>
    </row>
    <row r="31" spans="1:41" s="39" customFormat="1" ht="12.95" customHeight="1">
      <c r="A31" s="1" t="str">
        <f>+'[11]All Undergrad '!A31</f>
        <v>Montana</v>
      </c>
      <c r="B31" s="39">
        <f>+'[11]All Undergrad '!B31</f>
        <v>0</v>
      </c>
      <c r="C31" s="39">
        <f>+'[11]All Undergrad '!C31</f>
        <v>0</v>
      </c>
      <c r="D31" s="39">
        <f>+'[11]All Undergrad '!D31</f>
        <v>0</v>
      </c>
      <c r="E31" s="39">
        <f>+'[11]All Undergrad '!E31</f>
        <v>0</v>
      </c>
      <c r="F31" s="39">
        <f>+'[11]All Undergrad '!F31</f>
        <v>0</v>
      </c>
      <c r="G31" s="39">
        <f>+'[11]All Undergrad '!G31</f>
        <v>0</v>
      </c>
      <c r="H31" s="39">
        <f>+'[11]All Undergrad '!H31</f>
        <v>0</v>
      </c>
      <c r="I31" s="39">
        <f>+'[11]All Undergrad '!I31</f>
        <v>0</v>
      </c>
      <c r="J31" s="39">
        <f>+'[11]All Undergrad '!J31</f>
        <v>0</v>
      </c>
      <c r="K31" s="39">
        <f>+'[11]All Undergrad '!K31</f>
        <v>0</v>
      </c>
      <c r="L31" s="39">
        <f>+'[11]All Undergrad '!L31</f>
        <v>0</v>
      </c>
      <c r="M31" s="39">
        <f>+'[11]All Undergrad '!M31</f>
        <v>36198</v>
      </c>
      <c r="N31" s="39">
        <f>+'[11]All Undergrad '!N31</f>
        <v>35945</v>
      </c>
      <c r="O31" s="39">
        <f>+'[11]All Undergrad '!O31</f>
        <v>36414</v>
      </c>
      <c r="P31" s="39">
        <f>+'[11]All Undergrad '!P31</f>
        <v>39113</v>
      </c>
      <c r="Q31" s="39">
        <f>+'[11]All Undergrad '!Q31</f>
        <v>40033</v>
      </c>
      <c r="R31" s="39">
        <f>+'[11]All Undergrad '!R31</f>
        <v>40521</v>
      </c>
      <c r="S31" s="39">
        <f>+'[11]All Undergrad '!S31</f>
        <v>40384</v>
      </c>
      <c r="T31" s="39">
        <f>+'[11]All Undergrad '!T31</f>
        <v>40162</v>
      </c>
      <c r="U31" s="17">
        <f>+'[11]All Undergrad '!U31</f>
        <v>38481</v>
      </c>
      <c r="V31" s="39">
        <f>+'[11]All Undergrad '!V31</f>
        <v>41068</v>
      </c>
      <c r="W31" s="39">
        <f>+'[11]All Undergrad '!W31</f>
        <v>41247</v>
      </c>
      <c r="X31" s="17">
        <f>+'[11]All Undergrad '!X31</f>
        <v>43018</v>
      </c>
      <c r="Y31" s="39">
        <f>+'[11]All Undergrad '!Y31</f>
        <v>42743</v>
      </c>
      <c r="Z31" s="17">
        <f>+'[11]All Undergrad '!Z31</f>
        <v>43403</v>
      </c>
      <c r="AA31" s="17">
        <f>+'[11]All Undergrad '!AA31</f>
        <v>42990</v>
      </c>
      <c r="AB31" s="17">
        <f>+'[11]All Undergrad '!AB31</f>
        <v>42828</v>
      </c>
      <c r="AC31" s="77">
        <f>+'[11]All Undergrad '!AC31</f>
        <v>43280</v>
      </c>
      <c r="AD31" s="97">
        <f>+'[11]All Undergrad '!AD31</f>
        <v>47359</v>
      </c>
      <c r="AE31" s="97">
        <f>+'[11]All Undergrad '!AE31</f>
        <v>48476</v>
      </c>
      <c r="AF31" s="97">
        <f>+'[11]All Undergrad '!AF31</f>
        <v>49143</v>
      </c>
      <c r="AG31" s="97">
        <f>+'[11]All Undergrad '!AG31</f>
        <v>48424</v>
      </c>
      <c r="AH31" s="97">
        <f>+'[11]All Undergrad '!AH31</f>
        <v>47903</v>
      </c>
      <c r="AI31" s="97">
        <f>+'[11]All Undergrad '!AI31</f>
        <v>47128</v>
      </c>
      <c r="AJ31" s="97">
        <f>+'[11]All Undergrad '!AJ31</f>
        <v>46066</v>
      </c>
      <c r="AK31" s="97">
        <f>+'[11]All Undergrad '!AK31</f>
        <v>45712</v>
      </c>
      <c r="AL31" s="97">
        <f>+'[11]All Undergrad '!AL31</f>
        <v>45207</v>
      </c>
      <c r="AM31" s="97">
        <f>+'[11]All Undergrad '!AM31</f>
        <v>43807</v>
      </c>
      <c r="AN31" s="84">
        <f>+'[11]All Undergrad '!AN31</f>
        <v>42326</v>
      </c>
      <c r="AO31" s="84">
        <f>+'[11]All Undergrad '!AO31</f>
        <v>39587</v>
      </c>
    </row>
    <row r="32" spans="1:41" s="39" customFormat="1" ht="12.95" customHeight="1">
      <c r="A32" s="1" t="str">
        <f>+'[11]All Undergrad '!A32</f>
        <v>Nevada</v>
      </c>
      <c r="B32" s="39">
        <f>+'[11]All Undergrad '!B32</f>
        <v>0</v>
      </c>
      <c r="C32" s="39">
        <f>+'[11]All Undergrad '!C32</f>
        <v>0</v>
      </c>
      <c r="D32" s="39">
        <f>+'[11]All Undergrad '!D32</f>
        <v>0</v>
      </c>
      <c r="E32" s="39">
        <f>+'[11]All Undergrad '!E32</f>
        <v>0</v>
      </c>
      <c r="F32" s="39">
        <f>+'[11]All Undergrad '!F32</f>
        <v>0</v>
      </c>
      <c r="G32" s="39">
        <f>+'[11]All Undergrad '!G32</f>
        <v>0</v>
      </c>
      <c r="H32" s="39">
        <f>+'[11]All Undergrad '!H32</f>
        <v>0</v>
      </c>
      <c r="I32" s="39">
        <f>+'[11]All Undergrad '!I32</f>
        <v>0</v>
      </c>
      <c r="J32" s="39">
        <f>+'[11]All Undergrad '!J32</f>
        <v>0</v>
      </c>
      <c r="K32" s="39">
        <f>+'[11]All Undergrad '!K32</f>
        <v>0</v>
      </c>
      <c r="L32" s="42">
        <f>+'[11]All Undergrad '!L32</f>
        <v>0</v>
      </c>
      <c r="M32" s="39">
        <f>+'[11]All Undergrad '!M32</f>
        <v>57512</v>
      </c>
      <c r="N32" s="39">
        <f>+'[11]All Undergrad '!N32</f>
        <v>57227</v>
      </c>
      <c r="O32" s="39">
        <f>+'[11]All Undergrad '!O32</f>
        <v>57103</v>
      </c>
      <c r="P32" s="39">
        <f>+'[11]All Undergrad '!P32</f>
        <v>60398</v>
      </c>
      <c r="Q32" s="39">
        <f>+'[11]All Undergrad '!Q32</f>
        <v>66338</v>
      </c>
      <c r="R32" s="39">
        <f>+'[11]All Undergrad '!R32</f>
        <v>68566</v>
      </c>
      <c r="S32" s="39">
        <f>+'[11]All Undergrad '!S32</f>
        <v>74439</v>
      </c>
      <c r="T32" s="39">
        <f>+'[11]All Undergrad '!T32</f>
        <v>80834</v>
      </c>
      <c r="U32" s="17">
        <f>+'[11]All Undergrad '!U32</f>
        <v>79053</v>
      </c>
      <c r="V32" s="39">
        <f>+'[11]All Undergrad '!V32</f>
        <v>84303</v>
      </c>
      <c r="W32" s="39">
        <f>+'[11]All Undergrad '!W32</f>
        <v>86089</v>
      </c>
      <c r="X32" s="17">
        <f>+'[11]All Undergrad '!X32</f>
        <v>91030</v>
      </c>
      <c r="Y32" s="39">
        <f>+'[11]All Undergrad '!Y32</f>
        <v>95563</v>
      </c>
      <c r="Z32" s="17">
        <f>+'[11]All Undergrad '!Z32</f>
        <v>99548</v>
      </c>
      <c r="AA32" s="17">
        <f>+'[11]All Undergrad '!AA32</f>
        <v>100760</v>
      </c>
      <c r="AB32" s="17">
        <f>+'[11]All Undergrad '!AB32</f>
        <v>104488</v>
      </c>
      <c r="AC32" s="77">
        <f>+'[11]All Undergrad '!AC32</f>
        <v>108077</v>
      </c>
      <c r="AD32" s="97">
        <f>+'[11]All Undergrad '!AD32</f>
        <v>114759</v>
      </c>
      <c r="AE32" s="97">
        <f>+'[11]All Undergrad '!AE32</f>
        <v>115684</v>
      </c>
      <c r="AF32" s="97">
        <f>+'[11]All Undergrad '!AF32</f>
        <v>108998</v>
      </c>
      <c r="AG32" s="97">
        <f>+'[11]All Undergrad '!AG32</f>
        <v>106854</v>
      </c>
      <c r="AH32" s="97">
        <f>+'[11]All Undergrad '!AH32</f>
        <v>105501</v>
      </c>
      <c r="AI32" s="97">
        <f>+'[11]All Undergrad '!AI32</f>
        <v>107961</v>
      </c>
      <c r="AJ32" s="97">
        <f>+'[11]All Undergrad '!AJ32</f>
        <v>104841</v>
      </c>
      <c r="AK32" s="97">
        <f>+'[11]All Undergrad '!AK32</f>
        <v>104809</v>
      </c>
      <c r="AL32" s="97">
        <f>+'[11]All Undergrad '!AL32</f>
        <v>105916</v>
      </c>
      <c r="AM32" s="97">
        <f>+'[11]All Undergrad '!AM32</f>
        <v>105999</v>
      </c>
      <c r="AN32" s="84">
        <f>+'[11]All Undergrad '!AN32</f>
        <v>107690</v>
      </c>
      <c r="AO32" s="84">
        <f>+'[11]All Undergrad '!AO32</f>
        <v>104378</v>
      </c>
    </row>
    <row r="33" spans="1:41" s="39" customFormat="1" ht="12.95" customHeight="1">
      <c r="A33" s="1" t="str">
        <f>+'[11]All Undergrad '!A33</f>
        <v>New Mexico</v>
      </c>
      <c r="B33" s="39">
        <f>+'[11]All Undergrad '!B33</f>
        <v>0</v>
      </c>
      <c r="C33" s="39">
        <f>+'[11]All Undergrad '!C33</f>
        <v>0</v>
      </c>
      <c r="D33" s="39">
        <f>+'[11]All Undergrad '!D33</f>
        <v>0</v>
      </c>
      <c r="E33" s="39">
        <f>+'[11]All Undergrad '!E33</f>
        <v>0</v>
      </c>
      <c r="F33" s="39">
        <f>+'[11]All Undergrad '!F33</f>
        <v>0</v>
      </c>
      <c r="G33" s="39">
        <f>+'[11]All Undergrad '!G33</f>
        <v>0</v>
      </c>
      <c r="H33" s="39">
        <f>+'[11]All Undergrad '!H33</f>
        <v>0</v>
      </c>
      <c r="I33" s="39">
        <f>+'[11]All Undergrad '!I33</f>
        <v>0</v>
      </c>
      <c r="J33" s="39">
        <f>+'[11]All Undergrad '!J33</f>
        <v>0</v>
      </c>
      <c r="K33" s="39">
        <f>+'[11]All Undergrad '!K33</f>
        <v>0</v>
      </c>
      <c r="L33" s="39">
        <f>+'[11]All Undergrad '!L33</f>
        <v>0</v>
      </c>
      <c r="M33" s="39">
        <f>+'[11]All Undergrad '!M33</f>
        <v>85622</v>
      </c>
      <c r="N33" s="39">
        <f>+'[11]All Undergrad '!N33</f>
        <v>88301</v>
      </c>
      <c r="O33" s="39">
        <f>+'[11]All Undergrad '!O33</f>
        <v>88643</v>
      </c>
      <c r="P33" s="39">
        <f>+'[11]All Undergrad '!P33</f>
        <v>88793</v>
      </c>
      <c r="Q33" s="39">
        <f>+'[11]All Undergrad '!Q33</f>
        <v>92476</v>
      </c>
      <c r="R33" s="39">
        <f>+'[11]All Undergrad '!R33</f>
        <v>94104</v>
      </c>
      <c r="S33" s="39">
        <f>+'[11]All Undergrad '!S33</f>
        <v>94609</v>
      </c>
      <c r="T33" s="39">
        <f>+'[11]All Undergrad '!T33</f>
        <v>97226</v>
      </c>
      <c r="U33" s="17">
        <f>+'[11]All Undergrad '!U33</f>
        <v>96377</v>
      </c>
      <c r="V33" s="39">
        <f>+'[11]All Undergrad '!V33</f>
        <v>98075</v>
      </c>
      <c r="W33" s="39">
        <f>+'[11]All Undergrad '!W33</f>
        <v>105987</v>
      </c>
      <c r="X33" s="17">
        <f>+'[11]All Undergrad '!X33</f>
        <v>110517</v>
      </c>
      <c r="Y33" s="39">
        <f>+'[11]All Undergrad '!Y33</f>
        <v>114794</v>
      </c>
      <c r="Z33" s="17">
        <f>+'[11]All Undergrad '!Z33</f>
        <v>115048</v>
      </c>
      <c r="AA33" s="17">
        <f>+'[11]All Undergrad '!AA33</f>
        <v>115875</v>
      </c>
      <c r="AB33" s="17">
        <f>+'[11]All Undergrad '!AB33</f>
        <v>120320</v>
      </c>
      <c r="AC33" s="77">
        <f>+'[11]All Undergrad '!AC33</f>
        <v>128635</v>
      </c>
      <c r="AD33" s="97">
        <f>+'[11]All Undergrad '!AD33</f>
        <v>138267</v>
      </c>
      <c r="AE33" s="97">
        <f>+'[11]All Undergrad '!AE33</f>
        <v>146513</v>
      </c>
      <c r="AF33" s="97">
        <f>+'[11]All Undergrad '!AF33</f>
        <v>142784</v>
      </c>
      <c r="AG33" s="97">
        <f>+'[11]All Undergrad '!AG33</f>
        <v>141773</v>
      </c>
      <c r="AH33" s="97">
        <f>+'[11]All Undergrad '!AH33</f>
        <v>138898</v>
      </c>
      <c r="AI33" s="97">
        <f>+'[11]All Undergrad '!AI33</f>
        <v>132120</v>
      </c>
      <c r="AJ33" s="97">
        <f>+'[11]All Undergrad '!AJ33</f>
        <v>124327</v>
      </c>
      <c r="AK33" s="97">
        <f>+'[11]All Undergrad '!AK33</f>
        <v>120692</v>
      </c>
      <c r="AL33" s="97">
        <f>+'[11]All Undergrad '!AL33</f>
        <v>115954</v>
      </c>
      <c r="AM33" s="97">
        <f>+'[11]All Undergrad '!AM33</f>
        <v>110178</v>
      </c>
      <c r="AN33" s="84">
        <f>+'[11]All Undergrad '!AN33</f>
        <v>108565</v>
      </c>
      <c r="AO33" s="84">
        <f>+'[11]All Undergrad '!AO33</f>
        <v>95925</v>
      </c>
    </row>
    <row r="34" spans="1:41" s="39" customFormat="1" ht="12.95" customHeight="1">
      <c r="A34" s="1" t="str">
        <f>+'[11]All Undergrad '!A34</f>
        <v>Oregon</v>
      </c>
      <c r="B34" s="39">
        <f>+'[11]All Undergrad '!B34</f>
        <v>0</v>
      </c>
      <c r="C34" s="39">
        <f>+'[11]All Undergrad '!C34</f>
        <v>0</v>
      </c>
      <c r="D34" s="39">
        <f>+'[11]All Undergrad '!D34</f>
        <v>0</v>
      </c>
      <c r="E34" s="39">
        <f>+'[11]All Undergrad '!E34</f>
        <v>0</v>
      </c>
      <c r="F34" s="39">
        <f>+'[11]All Undergrad '!F34</f>
        <v>0</v>
      </c>
      <c r="G34" s="39">
        <f>+'[11]All Undergrad '!G34</f>
        <v>0</v>
      </c>
      <c r="H34" s="39">
        <f>+'[11]All Undergrad '!H34</f>
        <v>0</v>
      </c>
      <c r="I34" s="39">
        <f>+'[11]All Undergrad '!I34</f>
        <v>0</v>
      </c>
      <c r="J34" s="39">
        <f>+'[11]All Undergrad '!J34</f>
        <v>0</v>
      </c>
      <c r="K34" s="39">
        <f>+'[11]All Undergrad '!K34</f>
        <v>0</v>
      </c>
      <c r="L34" s="39">
        <f>+'[11]All Undergrad '!L34</f>
        <v>0</v>
      </c>
      <c r="M34" s="39">
        <f>+'[11]All Undergrad '!M34</f>
        <v>146778</v>
      </c>
      <c r="N34" s="39">
        <f>+'[11]All Undergrad '!N34</f>
        <v>146370</v>
      </c>
      <c r="O34" s="39">
        <f>+'[11]All Undergrad '!O34</f>
        <v>144583</v>
      </c>
      <c r="P34" s="39">
        <f>+'[11]All Undergrad '!P34</f>
        <v>147444</v>
      </c>
      <c r="Q34" s="39">
        <f>+'[11]All Undergrad '!Q34</f>
        <v>145560</v>
      </c>
      <c r="R34" s="39">
        <f>+'[11]All Undergrad '!R34</f>
        <v>148540</v>
      </c>
      <c r="S34" s="39">
        <f>+'[11]All Undergrad '!S34</f>
        <v>149407</v>
      </c>
      <c r="T34" s="39">
        <f>+'[11]All Undergrad '!T34</f>
        <v>153373</v>
      </c>
      <c r="U34" s="17">
        <f>+'[11]All Undergrad '!U34</f>
        <v>160805</v>
      </c>
      <c r="V34" s="39">
        <f>+'[11]All Undergrad '!V34</f>
        <v>168182</v>
      </c>
      <c r="W34" s="39">
        <f>+'[11]All Undergrad '!W34</f>
        <v>179795</v>
      </c>
      <c r="X34" s="17">
        <f>+'[11]All Undergrad '!X34</f>
        <v>173465</v>
      </c>
      <c r="Y34" s="39">
        <f>+'[11]All Undergrad '!Y34</f>
        <v>174619</v>
      </c>
      <c r="Z34" s="17">
        <f>+'[11]All Undergrad '!Z34</f>
        <v>174100</v>
      </c>
      <c r="AA34" s="17">
        <f>+'[11]All Undergrad '!AA34</f>
        <v>170742</v>
      </c>
      <c r="AB34" s="17">
        <f>+'[11]All Undergrad '!AB34</f>
        <v>176334</v>
      </c>
      <c r="AC34" s="77">
        <f>+'[11]All Undergrad '!AC34</f>
        <v>192991</v>
      </c>
      <c r="AD34" s="97">
        <f>+'[11]All Undergrad '!AD34</f>
        <v>216029</v>
      </c>
      <c r="AE34" s="97">
        <f>+'[11]All Undergrad '!AE34</f>
        <v>219875</v>
      </c>
      <c r="AF34" s="97">
        <f>+'[11]All Undergrad '!AF34</f>
        <v>229335</v>
      </c>
      <c r="AG34" s="97">
        <f>+'[11]All Undergrad '!AG34</f>
        <v>224863</v>
      </c>
      <c r="AH34" s="97">
        <f>+'[11]All Undergrad '!AH34</f>
        <v>219161</v>
      </c>
      <c r="AI34" s="97">
        <f>+'[11]All Undergrad '!AI34</f>
        <v>211106</v>
      </c>
      <c r="AJ34" s="97">
        <f>+'[11]All Undergrad '!AJ34</f>
        <v>206422</v>
      </c>
      <c r="AK34" s="97">
        <f>+'[11]All Undergrad '!AK34</f>
        <v>203490</v>
      </c>
      <c r="AL34" s="97">
        <f>+'[11]All Undergrad '!AL34</f>
        <v>197780</v>
      </c>
      <c r="AM34" s="97">
        <f>+'[11]All Undergrad '!AM34</f>
        <v>195800</v>
      </c>
      <c r="AN34" s="84">
        <f>+'[11]All Undergrad '!AN34</f>
        <v>193111</v>
      </c>
      <c r="AO34" s="84">
        <f>+'[11]All Undergrad '!AO34</f>
        <v>174318</v>
      </c>
    </row>
    <row r="35" spans="1:41" s="39" customFormat="1" ht="12.95" customHeight="1">
      <c r="A35" s="1" t="str">
        <f>+'[11]All Undergrad '!A35</f>
        <v>Utah</v>
      </c>
      <c r="B35" s="39">
        <f>+'[11]All Undergrad '!B35</f>
        <v>0</v>
      </c>
      <c r="C35" s="39">
        <f>+'[11]All Undergrad '!C35</f>
        <v>0</v>
      </c>
      <c r="D35" s="39">
        <f>+'[11]All Undergrad '!D35</f>
        <v>0</v>
      </c>
      <c r="E35" s="39">
        <f>+'[11]All Undergrad '!E35</f>
        <v>0</v>
      </c>
      <c r="F35" s="39">
        <f>+'[11]All Undergrad '!F35</f>
        <v>0</v>
      </c>
      <c r="G35" s="39">
        <f>+'[11]All Undergrad '!G35</f>
        <v>0</v>
      </c>
      <c r="H35" s="39">
        <f>+'[11]All Undergrad '!H35</f>
        <v>0</v>
      </c>
      <c r="I35" s="39">
        <f>+'[11]All Undergrad '!I35</f>
        <v>0</v>
      </c>
      <c r="J35" s="39">
        <f>+'[11]All Undergrad '!J35</f>
        <v>0</v>
      </c>
      <c r="K35" s="39">
        <f>+'[11]All Undergrad '!K35</f>
        <v>0</v>
      </c>
      <c r="L35" s="39">
        <f>+'[11]All Undergrad '!L35</f>
        <v>0</v>
      </c>
      <c r="M35" s="39">
        <f>+'[11]All Undergrad '!M35</f>
        <v>122208</v>
      </c>
      <c r="N35" s="39">
        <f>+'[11]All Undergrad '!N35</f>
        <v>125984</v>
      </c>
      <c r="O35" s="39">
        <f>+'[11]All Undergrad '!O35</f>
        <v>132211</v>
      </c>
      <c r="P35" s="39">
        <f>+'[11]All Undergrad '!P35</f>
        <v>134319</v>
      </c>
      <c r="Q35" s="39">
        <f>+'[11]All Undergrad '!Q35</f>
        <v>138744</v>
      </c>
      <c r="R35" s="39">
        <f>+'[11]All Undergrad '!R35</f>
        <v>144665</v>
      </c>
      <c r="S35" s="39">
        <f>+'[11]All Undergrad '!S35</f>
        <v>139154</v>
      </c>
      <c r="T35" s="39">
        <f>+'[11]All Undergrad '!T35</f>
        <v>148329</v>
      </c>
      <c r="U35" s="17">
        <f>+'[11]All Undergrad '!U35</f>
        <v>149954</v>
      </c>
      <c r="V35" s="39">
        <f>+'[11]All Undergrad '!V35</f>
        <v>162707</v>
      </c>
      <c r="W35" s="39">
        <f>+'[11]All Undergrad '!W35</f>
        <v>164421</v>
      </c>
      <c r="X35" s="17">
        <f>+'[11]All Undergrad '!X35</f>
        <v>170231</v>
      </c>
      <c r="Y35" s="39">
        <f>+'[11]All Undergrad '!Y35</f>
        <v>176909</v>
      </c>
      <c r="Z35" s="17">
        <f>+'[11]All Undergrad '!Z35</f>
        <v>182892</v>
      </c>
      <c r="AA35" s="17">
        <f>+'[11]All Undergrad '!AA35</f>
        <v>178689</v>
      </c>
      <c r="AB35" s="17">
        <f>+'[11]All Undergrad '!AB35</f>
        <v>184141</v>
      </c>
      <c r="AC35" s="77">
        <f>+'[11]All Undergrad '!AC35</f>
        <v>196389</v>
      </c>
      <c r="AD35" s="97">
        <f>+'[11]All Undergrad '!AD35</f>
        <v>219849</v>
      </c>
      <c r="AE35" s="97">
        <f>+'[11]All Undergrad '!AE35</f>
        <v>228017</v>
      </c>
      <c r="AF35" s="97">
        <f>+'[11]All Undergrad '!AF35</f>
        <v>215535</v>
      </c>
      <c r="AG35" s="97">
        <f>+'[11]All Undergrad '!AG35</f>
        <v>207563</v>
      </c>
      <c r="AH35" s="97">
        <f>+'[11]All Undergrad '!AH35</f>
        <v>198832</v>
      </c>
      <c r="AI35" s="97">
        <f>+'[11]All Undergrad '!AI35</f>
        <v>198549</v>
      </c>
      <c r="AJ35" s="97">
        <f>+'[11]All Undergrad '!AJ35</f>
        <v>204576</v>
      </c>
      <c r="AK35" s="97">
        <f>+'[11]All Undergrad '!AK35</f>
        <v>208408</v>
      </c>
      <c r="AL35" s="97">
        <f>+'[11]All Undergrad '!AL35</f>
        <v>214841</v>
      </c>
      <c r="AM35" s="97">
        <f>+'[11]All Undergrad '!AM35</f>
        <v>219590</v>
      </c>
      <c r="AN35" s="84">
        <f>+'[11]All Undergrad '!AN35</f>
        <v>226211</v>
      </c>
      <c r="AO35" s="84">
        <f>+'[11]All Undergrad '!AO35</f>
        <v>228094</v>
      </c>
    </row>
    <row r="36" spans="1:41" s="39" customFormat="1" ht="12.95" customHeight="1">
      <c r="A36" s="1" t="str">
        <f>+'[11]All Undergrad '!A36</f>
        <v>Washington</v>
      </c>
      <c r="B36" s="39">
        <f>+'[11]All Undergrad '!B36</f>
        <v>0</v>
      </c>
      <c r="C36" s="39">
        <f>+'[11]All Undergrad '!C36</f>
        <v>0</v>
      </c>
      <c r="D36" s="39">
        <f>+'[11]All Undergrad '!D36</f>
        <v>0</v>
      </c>
      <c r="E36" s="39">
        <f>+'[11]All Undergrad '!E36</f>
        <v>0</v>
      </c>
      <c r="F36" s="39">
        <f>+'[11]All Undergrad '!F36</f>
        <v>0</v>
      </c>
      <c r="G36" s="39">
        <f>+'[11]All Undergrad '!G36</f>
        <v>0</v>
      </c>
      <c r="H36" s="39">
        <f>+'[11]All Undergrad '!H36</f>
        <v>0</v>
      </c>
      <c r="I36" s="39">
        <f>+'[11]All Undergrad '!I36</f>
        <v>0</v>
      </c>
      <c r="J36" s="39">
        <f>+'[11]All Undergrad '!J36</f>
        <v>0</v>
      </c>
      <c r="K36" s="39">
        <f>+'[11]All Undergrad '!K36</f>
        <v>0</v>
      </c>
      <c r="L36" s="39">
        <f>+'[11]All Undergrad '!L36</f>
        <v>0</v>
      </c>
      <c r="M36" s="39">
        <f>+'[11]All Undergrad '!M36</f>
        <v>251058</v>
      </c>
      <c r="N36" s="39">
        <f>+'[11]All Undergrad '!N36</f>
        <v>254630</v>
      </c>
      <c r="O36" s="39">
        <f>+'[11]All Undergrad '!O36</f>
        <v>257746</v>
      </c>
      <c r="P36" s="39">
        <f>+'[11]All Undergrad '!P36</f>
        <v>259928</v>
      </c>
      <c r="Q36" s="39">
        <f>+'[11]All Undergrad '!Q36</f>
        <v>276955</v>
      </c>
      <c r="R36" s="39">
        <f>+'[11]All Undergrad '!R36</f>
        <v>288641</v>
      </c>
      <c r="S36" s="39">
        <f>+'[11]All Undergrad '!S36</f>
        <v>271474</v>
      </c>
      <c r="T36" s="39">
        <f>+'[11]All Undergrad '!T36</f>
        <v>278426</v>
      </c>
      <c r="U36" s="17">
        <f>+'[11]All Undergrad '!U36</f>
        <v>290292</v>
      </c>
      <c r="V36" s="39">
        <f>+'[11]All Undergrad '!V36</f>
        <v>294436</v>
      </c>
      <c r="W36" s="39">
        <f>+'[11]All Undergrad '!W36</f>
        <v>308484</v>
      </c>
      <c r="X36" s="17">
        <f>+'[11]All Undergrad '!X36</f>
        <v>314088</v>
      </c>
      <c r="Y36" s="39">
        <f>+'[11]All Undergrad '!Y36</f>
        <v>310944</v>
      </c>
      <c r="Z36" s="17">
        <f>+'[11]All Undergrad '!Z36</f>
        <v>315154</v>
      </c>
      <c r="AA36" s="17">
        <f>+'[11]All Undergrad '!AA36</f>
        <v>314862</v>
      </c>
      <c r="AB36" s="17">
        <f>+'[11]All Undergrad '!AB36</f>
        <v>318852</v>
      </c>
      <c r="AC36" s="77">
        <f>+'[11]All Undergrad '!AC36</f>
        <v>330387</v>
      </c>
      <c r="AD36" s="97">
        <f>+'[11]All Undergrad '!AD36</f>
        <v>347918</v>
      </c>
      <c r="AE36" s="97">
        <f>+'[11]All Undergrad '!AE36</f>
        <v>351005</v>
      </c>
      <c r="AF36" s="97">
        <f>+'[11]All Undergrad '!AF36</f>
        <v>336893</v>
      </c>
      <c r="AG36" s="97">
        <f>+'[11]All Undergrad '!AG36</f>
        <v>329617</v>
      </c>
      <c r="AH36" s="97">
        <f>+'[11]All Undergrad '!AH36</f>
        <v>327655</v>
      </c>
      <c r="AI36" s="97">
        <f>+'[11]All Undergrad '!AI36</f>
        <v>328957</v>
      </c>
      <c r="AJ36" s="97">
        <f>+'[11]All Undergrad '!AJ36</f>
        <v>328893</v>
      </c>
      <c r="AK36" s="97">
        <f>+'[11]All Undergrad '!AK36</f>
        <v>329444</v>
      </c>
      <c r="AL36" s="97">
        <f>+'[11]All Undergrad '!AL36</f>
        <v>331253</v>
      </c>
      <c r="AM36" s="97">
        <f>+'[11]All Undergrad '!AM36</f>
        <v>329799</v>
      </c>
      <c r="AN36" s="84">
        <f>+'[11]All Undergrad '!AN36</f>
        <v>325723</v>
      </c>
      <c r="AO36" s="84">
        <f>+'[11]All Undergrad '!AO36</f>
        <v>294955</v>
      </c>
    </row>
    <row r="37" spans="1:41" s="39" customFormat="1" ht="12.95" customHeight="1">
      <c r="A37" s="3" t="str">
        <f>+'[11]All Undergrad '!A37</f>
        <v>Wyoming</v>
      </c>
      <c r="B37" s="41">
        <f>+'[11]All Undergrad '!B37</f>
        <v>0</v>
      </c>
      <c r="C37" s="41">
        <f>+'[11]All Undergrad '!C37</f>
        <v>0</v>
      </c>
      <c r="D37" s="41">
        <f>+'[11]All Undergrad '!D37</f>
        <v>0</v>
      </c>
      <c r="E37" s="41">
        <f>+'[11]All Undergrad '!E37</f>
        <v>0</v>
      </c>
      <c r="F37" s="41">
        <f>+'[11]All Undergrad '!F37</f>
        <v>0</v>
      </c>
      <c r="G37" s="41">
        <f>+'[11]All Undergrad '!G37</f>
        <v>0</v>
      </c>
      <c r="H37" s="41">
        <f>+'[11]All Undergrad '!H37</f>
        <v>0</v>
      </c>
      <c r="I37" s="41">
        <f>+'[11]All Undergrad '!I37</f>
        <v>0</v>
      </c>
      <c r="J37" s="41">
        <f>+'[11]All Undergrad '!J37</f>
        <v>0</v>
      </c>
      <c r="K37" s="41">
        <f>+'[11]All Undergrad '!K37</f>
        <v>0</v>
      </c>
      <c r="L37" s="41">
        <f>+'[11]All Undergrad '!L37</f>
        <v>0</v>
      </c>
      <c r="M37" s="41">
        <f>+'[11]All Undergrad '!M37</f>
        <v>28791</v>
      </c>
      <c r="N37" s="41">
        <f>+'[11]All Undergrad '!N37</f>
        <v>27713</v>
      </c>
      <c r="O37" s="41">
        <f>+'[11]All Undergrad '!O37</f>
        <v>27771</v>
      </c>
      <c r="P37" s="41">
        <f>+'[11]All Undergrad '!P37</f>
        <v>27620</v>
      </c>
      <c r="Q37" s="41">
        <f>+'[11]All Undergrad '!Q37</f>
        <v>28374</v>
      </c>
      <c r="R37" s="41">
        <f>+'[11]All Undergrad '!R37</f>
        <v>27753</v>
      </c>
      <c r="S37" s="41">
        <f>+'[11]All Undergrad '!S37</f>
        <v>27181</v>
      </c>
      <c r="T37" s="41">
        <f>+'[11]All Undergrad '!T37</f>
        <v>26500</v>
      </c>
      <c r="U37" s="19">
        <f>+'[11]All Undergrad '!U37</f>
        <v>26811</v>
      </c>
      <c r="V37" s="41">
        <f>+'[11]All Undergrad '!V37</f>
        <v>27636</v>
      </c>
      <c r="W37" s="41">
        <f>+'[11]All Undergrad '!W37</f>
        <v>29110</v>
      </c>
      <c r="X37" s="19">
        <f>+'[11]All Undergrad '!X37</f>
        <v>29950</v>
      </c>
      <c r="Y37" s="41">
        <f>+'[11]All Undergrad '!Y37</f>
        <v>30337</v>
      </c>
      <c r="Z37" s="19">
        <f>+'[11]All Undergrad '!Z37</f>
        <v>31684</v>
      </c>
      <c r="AA37" s="19">
        <f>+'[11]All Undergrad '!AA37</f>
        <v>30928</v>
      </c>
      <c r="AB37" s="19">
        <f>+'[11]All Undergrad '!AB37</f>
        <v>31853</v>
      </c>
      <c r="AC37" s="76">
        <f>+'[11]All Undergrad '!AC37</f>
        <v>33410</v>
      </c>
      <c r="AD37" s="98">
        <f>+'[11]All Undergrad '!AD37</f>
        <v>34442</v>
      </c>
      <c r="AE37" s="98">
        <f>+'[11]All Undergrad '!AE37</f>
        <v>35466</v>
      </c>
      <c r="AF37" s="98">
        <f>+'[11]All Undergrad '!AF37</f>
        <v>35330</v>
      </c>
      <c r="AG37" s="98">
        <f>+'[11]All Undergrad '!AG37</f>
        <v>35103</v>
      </c>
      <c r="AH37" s="98">
        <f>+'[11]All Undergrad '!AH37</f>
        <v>34423</v>
      </c>
      <c r="AI37" s="98">
        <f>+'[11]All Undergrad '!AI37</f>
        <v>32765</v>
      </c>
      <c r="AJ37" s="98">
        <f>+'[11]All Undergrad '!AJ37</f>
        <v>31602</v>
      </c>
      <c r="AK37" s="98">
        <f>+'[11]All Undergrad '!AK37</f>
        <v>30787</v>
      </c>
      <c r="AL37" s="98">
        <f>+'[11]All Undergrad '!AL37</f>
        <v>30409</v>
      </c>
      <c r="AM37" s="98">
        <f>+'[11]All Undergrad '!AM37</f>
        <v>30058</v>
      </c>
      <c r="AN37" s="85">
        <f>+'[11]All Undergrad '!AN37</f>
        <v>29931</v>
      </c>
      <c r="AO37" s="85">
        <f>+'[11]All Undergrad '!AO37</f>
        <v>28456</v>
      </c>
    </row>
    <row r="38" spans="1:41" s="39" customFormat="1" ht="12.95" customHeight="1">
      <c r="A38" s="1" t="str">
        <f>+'[11]All Undergrad '!A38</f>
        <v>Midwest</v>
      </c>
      <c r="B38" s="36">
        <f>+'[11]All Undergrad '!B38</f>
        <v>0</v>
      </c>
      <c r="C38" s="36">
        <f>+'[11]All Undergrad '!C38</f>
        <v>0</v>
      </c>
      <c r="D38" s="36">
        <f>+'[11]All Undergrad '!D38</f>
        <v>0</v>
      </c>
      <c r="E38" s="36">
        <f>+'[11]All Undergrad '!E38</f>
        <v>0</v>
      </c>
      <c r="F38" s="36">
        <f>+'[11]All Undergrad '!F38</f>
        <v>0</v>
      </c>
      <c r="G38" s="36">
        <f>+'[11]All Undergrad '!G38</f>
        <v>0</v>
      </c>
      <c r="H38" s="36">
        <f>+'[11]All Undergrad '!H38</f>
        <v>0</v>
      </c>
      <c r="I38" s="36">
        <f>+'[11]All Undergrad '!I38</f>
        <v>0</v>
      </c>
      <c r="J38" s="36">
        <f>+'[11]All Undergrad '!J38</f>
        <v>0</v>
      </c>
      <c r="K38" s="36">
        <f>+'[11]All Undergrad '!K38</f>
        <v>0</v>
      </c>
      <c r="L38" s="36">
        <f>+'[11]All Undergrad '!L38</f>
        <v>0</v>
      </c>
      <c r="M38" s="36">
        <f>+'[11]All Undergrad '!M38</f>
        <v>3121337</v>
      </c>
      <c r="N38" s="36">
        <f>+'[11]All Undergrad '!N38</f>
        <v>3078921</v>
      </c>
      <c r="O38" s="36">
        <f>+'[11]All Undergrad '!O38</f>
        <v>3052810</v>
      </c>
      <c r="P38" s="36">
        <f>+'[11]All Undergrad '!P38</f>
        <v>3012190</v>
      </c>
      <c r="Q38" s="36">
        <f>+'[11]All Undergrad '!Q38</f>
        <v>3028605</v>
      </c>
      <c r="R38" s="36">
        <f>+'[11]All Undergrad '!R38</f>
        <v>3023939</v>
      </c>
      <c r="S38" s="36">
        <f>+'[11]All Undergrad '!S38</f>
        <v>3055544</v>
      </c>
      <c r="T38" s="36">
        <f>+'[11]All Undergrad '!T38</f>
        <v>3092686</v>
      </c>
      <c r="U38" s="36">
        <f>+'[11]All Undergrad '!U38</f>
        <v>3133006</v>
      </c>
      <c r="V38" s="36">
        <f>+'[11]All Undergrad '!V38</f>
        <v>3232724</v>
      </c>
      <c r="W38" s="36">
        <f>+'[11]All Undergrad '!W38</f>
        <v>3336736</v>
      </c>
      <c r="X38" s="36">
        <f>+'[11]All Undergrad '!X38</f>
        <v>3414137</v>
      </c>
      <c r="Y38" s="36">
        <f>+'[11]All Undergrad '!Y38</f>
        <v>3455903</v>
      </c>
      <c r="Z38" s="36">
        <f>+'[11]All Undergrad '!Z38</f>
        <v>3518904</v>
      </c>
      <c r="AA38" s="36">
        <f>+'[11]All Undergrad '!AA38</f>
        <v>3532062</v>
      </c>
      <c r="AB38" s="36">
        <f>+'[11]All Undergrad '!AB38</f>
        <v>3620230</v>
      </c>
      <c r="AC38" s="95">
        <f>+'[11]All Undergrad '!AC38</f>
        <v>3754268</v>
      </c>
      <c r="AD38" s="95">
        <f>+'[11]All Undergrad '!AD38</f>
        <v>4085311</v>
      </c>
      <c r="AE38" s="95">
        <f>+'[11]All Undergrad '!AE38</f>
        <v>4198758</v>
      </c>
      <c r="AF38" s="95">
        <f>+'[11]All Undergrad '!AF38</f>
        <v>4132292</v>
      </c>
      <c r="AG38" s="95">
        <f>+'[11]All Undergrad '!AG38</f>
        <v>4008749</v>
      </c>
      <c r="AH38" s="95">
        <f>+'[11]All Undergrad '!AH38</f>
        <v>3912916</v>
      </c>
      <c r="AI38" s="95">
        <f>+'[11]All Undergrad '!AI38</f>
        <v>3765692</v>
      </c>
      <c r="AJ38" s="95">
        <f>+'[11]All Undergrad '!AJ38</f>
        <v>3661207</v>
      </c>
      <c r="AK38" s="95">
        <f>+'[11]All Undergrad '!AK38</f>
        <v>3570034</v>
      </c>
      <c r="AL38" s="95">
        <f>+'[11]All Undergrad '!AL38</f>
        <v>3467638</v>
      </c>
      <c r="AM38" s="95">
        <f>+'[11]All Undergrad '!AM38</f>
        <v>3391068</v>
      </c>
      <c r="AN38" s="83">
        <f>+'[11]All Undergrad '!AN38</f>
        <v>3351323</v>
      </c>
      <c r="AO38" s="83">
        <f>+'[11]All Undergrad '!AO38</f>
        <v>3211002</v>
      </c>
    </row>
    <row r="39" spans="1:41" s="38" customFormat="1" ht="12.95" customHeight="1">
      <c r="A39" s="16" t="str">
        <f>+'[11]All Undergrad '!A39</f>
        <v xml:space="preserve">   as a percent of U.S.</v>
      </c>
      <c r="B39" s="37">
        <f>+'[11]All Undergrad '!B39</f>
        <v>0</v>
      </c>
      <c r="C39" s="37">
        <f>+'[11]All Undergrad '!C39</f>
        <v>0</v>
      </c>
      <c r="D39" s="37">
        <f>+'[11]All Undergrad '!D39</f>
        <v>0</v>
      </c>
      <c r="E39" s="37">
        <f>+'[11]All Undergrad '!E39</f>
        <v>0</v>
      </c>
      <c r="F39" s="37">
        <f>+'[11]All Undergrad '!F39</f>
        <v>0</v>
      </c>
      <c r="G39" s="37">
        <f>+'[11]All Undergrad '!G39</f>
        <v>0</v>
      </c>
      <c r="H39" s="37">
        <f>+'[11]All Undergrad '!H39</f>
        <v>0</v>
      </c>
      <c r="I39" s="37">
        <f>+'[11]All Undergrad '!I39</f>
        <v>0</v>
      </c>
      <c r="J39" s="37">
        <f>+'[11]All Undergrad '!J39</f>
        <v>0</v>
      </c>
      <c r="K39" s="37">
        <f>+'[11]All Undergrad '!K39</f>
        <v>0</v>
      </c>
      <c r="L39" s="37">
        <f>+'[11]All Undergrad '!L39</f>
        <v>0</v>
      </c>
      <c r="M39" s="37">
        <f>+'[11]All Undergrad '!M39</f>
        <v>24.463010255564225</v>
      </c>
      <c r="N39" s="37">
        <f>+'[11]All Undergrad '!N39</f>
        <v>25.080932682727507</v>
      </c>
      <c r="O39" s="37">
        <f>+'[11]All Undergrad '!O39</f>
        <v>24.991473881424817</v>
      </c>
      <c r="P39" s="37">
        <f>+'[11]All Undergrad '!P39</f>
        <v>24.795566779625354</v>
      </c>
      <c r="Q39" s="37">
        <f>+'[11]All Undergrad '!Q39</f>
        <v>24.72350592874179</v>
      </c>
      <c r="R39" s="37">
        <f>+'[11]All Undergrad '!R39</f>
        <v>24.403007989644649</v>
      </c>
      <c r="S39" s="37">
        <f>+'[11]All Undergrad '!S39</f>
        <v>24.556007182418167</v>
      </c>
      <c r="T39" s="37">
        <f>+'[11]All Undergrad '!T39</f>
        <v>24.370723510459161</v>
      </c>
      <c r="U39" s="37">
        <f>+'[11]All Undergrad '!U39</f>
        <v>23.839792639095755</v>
      </c>
      <c r="V39" s="37">
        <f>+'[11]All Undergrad '!V39</f>
        <v>23.59471891531809</v>
      </c>
      <c r="W39" s="37">
        <f>+'[11]All Undergrad '!W39</f>
        <v>23.427763513507347</v>
      </c>
      <c r="X39" s="37">
        <f>+'[11]All Undergrad '!X39</f>
        <v>23.612120844945274</v>
      </c>
      <c r="Y39" s="37">
        <f>+'[11]All Undergrad '!Y39</f>
        <v>23.431504555677453</v>
      </c>
      <c r="Z39" s="37">
        <f>+'[11]All Undergrad '!Z39</f>
        <v>23.539867917602731</v>
      </c>
      <c r="AA39" s="37">
        <f>+'[11]All Undergrad '!AA39</f>
        <v>23.531724765199883</v>
      </c>
      <c r="AB39" s="37">
        <f>+'[11]All Undergrad '!AB39</f>
        <v>23.223727085427161</v>
      </c>
      <c r="AC39" s="96">
        <f>+'[11]All Undergrad '!AC39</f>
        <v>22.961579042039627</v>
      </c>
      <c r="AD39" s="96">
        <f>+'[11]All Undergrad '!AD39</f>
        <v>23.0768804940754</v>
      </c>
      <c r="AE39" s="96">
        <f>+'[11]All Undergrad '!AE39</f>
        <v>23.354421011980524</v>
      </c>
      <c r="AF39" s="96">
        <f>+'[11]All Undergrad '!AF39</f>
        <v>23.517527287395971</v>
      </c>
      <c r="AG39" s="96">
        <f>+'[11]All Undergrad '!AG39</f>
        <v>22.922611870665143</v>
      </c>
      <c r="AH39" s="96">
        <f>+'[11]All Undergrad '!AH39</f>
        <v>22.715256492853975</v>
      </c>
      <c r="AI39" s="96">
        <f>+'[11]All Undergrad '!AI39</f>
        <v>22.1135922393382</v>
      </c>
      <c r="AJ39" s="96">
        <f>+'[11]All Undergrad '!AJ39</f>
        <v>21.852287604013334</v>
      </c>
      <c r="AK39" s="96">
        <f>+'[11]All Undergrad '!AK39</f>
        <v>21.496776808799552</v>
      </c>
      <c r="AL39" s="96">
        <f>+'[11]All Undergrad '!AL39</f>
        <v>21.021128500212022</v>
      </c>
      <c r="AM39" s="96">
        <f>+'[11]All Undergrad '!AM39</f>
        <v>20.785146696306718</v>
      </c>
      <c r="AN39" s="105">
        <f>+'[11]All Undergrad '!AN39</f>
        <v>20.5920880546125</v>
      </c>
      <c r="AO39" s="105">
        <f>+'[11]All Undergrad '!AO39</f>
        <v>20.675256948340415</v>
      </c>
    </row>
    <row r="40" spans="1:41" s="39" customFormat="1" ht="12.95" customHeight="1">
      <c r="A40" s="1" t="str">
        <f>+'[11]All Undergrad '!A40</f>
        <v>Illinois</v>
      </c>
      <c r="B40" s="39">
        <f>+'[11]All Undergrad '!B40</f>
        <v>0</v>
      </c>
      <c r="C40" s="39">
        <f>+'[11]All Undergrad '!C40</f>
        <v>0</v>
      </c>
      <c r="D40" s="39">
        <f>+'[11]All Undergrad '!D40</f>
        <v>0</v>
      </c>
      <c r="E40" s="39">
        <f>+'[11]All Undergrad '!E40</f>
        <v>0</v>
      </c>
      <c r="F40" s="39">
        <f>+'[11]All Undergrad '!F40</f>
        <v>0</v>
      </c>
      <c r="G40" s="39">
        <f>+'[11]All Undergrad '!G40</f>
        <v>0</v>
      </c>
      <c r="H40" s="39">
        <f>+'[11]All Undergrad '!H40</f>
        <v>0</v>
      </c>
      <c r="I40" s="39">
        <f>+'[11]All Undergrad '!I40</f>
        <v>0</v>
      </c>
      <c r="J40" s="39">
        <f>+'[11]All Undergrad '!J40</f>
        <v>0</v>
      </c>
      <c r="K40" s="39">
        <f>+'[11]All Undergrad '!K40</f>
        <v>0</v>
      </c>
      <c r="L40" s="39">
        <f>+'[11]All Undergrad '!L40</f>
        <v>0</v>
      </c>
      <c r="M40" s="39">
        <f>+'[11]All Undergrad '!M40</f>
        <v>638139</v>
      </c>
      <c r="N40" s="39">
        <f>+'[11]All Undergrad '!N40</f>
        <v>621576</v>
      </c>
      <c r="O40" s="39">
        <f>+'[11]All Undergrad '!O40</f>
        <v>617549</v>
      </c>
      <c r="P40" s="39">
        <f>+'[11]All Undergrad '!P40</f>
        <v>601745</v>
      </c>
      <c r="Q40" s="39">
        <f>+'[11]All Undergrad '!Q40</f>
        <v>605146</v>
      </c>
      <c r="R40" s="39">
        <f>+'[11]All Undergrad '!R40</f>
        <v>612086</v>
      </c>
      <c r="S40" s="39">
        <f>+'[11]All Undergrad '!S40</f>
        <v>615341</v>
      </c>
      <c r="T40" s="39">
        <f>+'[11]All Undergrad '!T40</f>
        <v>618649</v>
      </c>
      <c r="U40" s="17">
        <f>+'[11]All Undergrad '!U40</f>
        <v>623018</v>
      </c>
      <c r="V40" s="39">
        <f>+'[11]All Undergrad '!V40</f>
        <v>626324</v>
      </c>
      <c r="W40" s="39">
        <f>+'[11]All Undergrad '!W40</f>
        <v>647489</v>
      </c>
      <c r="X40" s="17">
        <f>+'[11]All Undergrad '!X40</f>
        <v>663596</v>
      </c>
      <c r="Y40" s="39">
        <f>+'[11]All Undergrad '!Y40</f>
        <v>667249</v>
      </c>
      <c r="Z40" s="17">
        <f>+'[11]All Undergrad '!Z40</f>
        <v>692401</v>
      </c>
      <c r="AA40" s="17">
        <f>+'[11]All Undergrad '!AA40</f>
        <v>667132</v>
      </c>
      <c r="AB40" s="17">
        <f>+'[11]All Undergrad '!AB40</f>
        <v>691093</v>
      </c>
      <c r="AC40" s="77">
        <f>+'[11]All Undergrad '!AC40</f>
        <v>709773</v>
      </c>
      <c r="AD40" s="97">
        <f>+'[11]All Undergrad '!AD40</f>
        <v>749974</v>
      </c>
      <c r="AE40" s="97">
        <f>+'[11]All Undergrad '!AE40</f>
        <v>747959</v>
      </c>
      <c r="AF40" s="97">
        <f>+'[11]All Undergrad '!AF40</f>
        <v>720749</v>
      </c>
      <c r="AG40" s="97">
        <f>+'[11]All Undergrad '!AG40</f>
        <v>701440</v>
      </c>
      <c r="AH40" s="97">
        <f>+'[11]All Undergrad '!AH40</f>
        <v>683994</v>
      </c>
      <c r="AI40" s="97">
        <f>+'[11]All Undergrad '!AI40</f>
        <v>665707</v>
      </c>
      <c r="AJ40" s="97">
        <f>+'[11]All Undergrad '!AJ40</f>
        <v>640207</v>
      </c>
      <c r="AK40" s="97">
        <f>+'[11]All Undergrad '!AK40</f>
        <v>617010</v>
      </c>
      <c r="AL40" s="97">
        <f>+'[11]All Undergrad '!AL40</f>
        <v>596275</v>
      </c>
      <c r="AM40" s="97">
        <f>+'[11]All Undergrad '!AM40</f>
        <v>578659</v>
      </c>
      <c r="AN40" s="84">
        <f>+'[11]All Undergrad '!AN40</f>
        <v>565215</v>
      </c>
      <c r="AO40" s="84">
        <f>+'[11]All Undergrad '!AO40</f>
        <v>525152</v>
      </c>
    </row>
    <row r="41" spans="1:41" s="39" customFormat="1" ht="12.95" customHeight="1">
      <c r="A41" s="1" t="str">
        <f>+'[11]All Undergrad '!A41</f>
        <v>Indiana</v>
      </c>
      <c r="B41" s="39">
        <f>+'[11]All Undergrad '!B41</f>
        <v>0</v>
      </c>
      <c r="C41" s="39">
        <f>+'[11]All Undergrad '!C41</f>
        <v>0</v>
      </c>
      <c r="D41" s="39">
        <f>+'[11]All Undergrad '!D41</f>
        <v>0</v>
      </c>
      <c r="E41" s="39">
        <f>+'[11]All Undergrad '!E41</f>
        <v>0</v>
      </c>
      <c r="F41" s="39">
        <f>+'[11]All Undergrad '!F41</f>
        <v>0</v>
      </c>
      <c r="G41" s="39">
        <f>+'[11]All Undergrad '!G41</f>
        <v>0</v>
      </c>
      <c r="H41" s="39">
        <f>+'[11]All Undergrad '!H41</f>
        <v>0</v>
      </c>
      <c r="I41" s="39">
        <f>+'[11]All Undergrad '!I41</f>
        <v>0</v>
      </c>
      <c r="J41" s="39">
        <f>+'[11]All Undergrad '!J41</f>
        <v>0</v>
      </c>
      <c r="K41" s="39">
        <f>+'[11]All Undergrad '!K41</f>
        <v>0</v>
      </c>
      <c r="L41" s="39">
        <f>+'[11]All Undergrad '!L41</f>
        <v>0</v>
      </c>
      <c r="M41" s="39">
        <f>+'[11]All Undergrad '!M41</f>
        <v>258714</v>
      </c>
      <c r="N41" s="39">
        <f>+'[11]All Undergrad '!N41</f>
        <v>255747</v>
      </c>
      <c r="O41" s="39">
        <f>+'[11]All Undergrad '!O41</f>
        <v>252801</v>
      </c>
      <c r="P41" s="39">
        <f>+'[11]All Undergrad '!P41</f>
        <v>249847</v>
      </c>
      <c r="Q41" s="39">
        <f>+'[11]All Undergrad '!Q41</f>
        <v>250710</v>
      </c>
      <c r="R41" s="39">
        <f>+'[11]All Undergrad '!R41</f>
        <v>255782</v>
      </c>
      <c r="S41" s="39">
        <f>+'[11]All Undergrad '!S41</f>
        <v>259018</v>
      </c>
      <c r="T41" s="39">
        <f>+'[11]All Undergrad '!T41</f>
        <v>263888</v>
      </c>
      <c r="U41" s="17">
        <f>+'[11]All Undergrad '!U41</f>
        <v>273198</v>
      </c>
      <c r="V41" s="39">
        <f>+'[11]All Undergrad '!V41</f>
        <v>295623</v>
      </c>
      <c r="W41" s="39">
        <f>+'[11]All Undergrad '!W41</f>
        <v>296728</v>
      </c>
      <c r="X41" s="17">
        <f>+'[11]All Undergrad '!X41</f>
        <v>302723</v>
      </c>
      <c r="Y41" s="39">
        <f>+'[11]All Undergrad '!Y41</f>
        <v>308358</v>
      </c>
      <c r="Z41" s="17">
        <f>+'[11]All Undergrad '!Z41</f>
        <v>312058</v>
      </c>
      <c r="AA41" s="17">
        <f>+'[11]All Undergrad '!AA41</f>
        <v>317963</v>
      </c>
      <c r="AB41" s="17">
        <f>+'[11]All Undergrad '!AB41</f>
        <v>329081</v>
      </c>
      <c r="AC41" s="77">
        <f>+'[11]All Undergrad '!AC41</f>
        <v>349102</v>
      </c>
      <c r="AD41" s="97">
        <f>+'[11]All Undergrad '!AD41</f>
        <v>387495</v>
      </c>
      <c r="AE41" s="97">
        <f>+'[11]All Undergrad '!AE41</f>
        <v>402940</v>
      </c>
      <c r="AF41" s="97">
        <f>+'[11]All Undergrad '!AF41</f>
        <v>402172</v>
      </c>
      <c r="AG41" s="97">
        <f>+'[11]All Undergrad '!AG41</f>
        <v>392625</v>
      </c>
      <c r="AH41" s="97">
        <f>+'[11]All Undergrad '!AH41</f>
        <v>389805</v>
      </c>
      <c r="AI41" s="97">
        <f>+'[11]All Undergrad '!AI41</f>
        <v>380875</v>
      </c>
      <c r="AJ41" s="97">
        <f>+'[11]All Undergrad '!AJ41</f>
        <v>369199</v>
      </c>
      <c r="AK41" s="97">
        <f>+'[11]All Undergrad '!AK41</f>
        <v>360495</v>
      </c>
      <c r="AL41" s="97">
        <f>+'[11]All Undergrad '!AL41</f>
        <v>339666</v>
      </c>
      <c r="AM41" s="97">
        <f>+'[11]All Undergrad '!AM41</f>
        <v>328035</v>
      </c>
      <c r="AN41" s="84">
        <f>+'[11]All Undergrad '!AN41</f>
        <v>353183</v>
      </c>
      <c r="AO41" s="84">
        <f>+'[11]All Undergrad '!AO41</f>
        <v>363619</v>
      </c>
    </row>
    <row r="42" spans="1:41" s="39" customFormat="1" ht="12.95" customHeight="1">
      <c r="A42" s="1" t="str">
        <f>+'[11]All Undergrad '!A42</f>
        <v>Iowa</v>
      </c>
      <c r="B42" s="39">
        <f>+'[11]All Undergrad '!B42</f>
        <v>0</v>
      </c>
      <c r="C42" s="39">
        <f>+'[11]All Undergrad '!C42</f>
        <v>0</v>
      </c>
      <c r="D42" s="39">
        <f>+'[11]All Undergrad '!D42</f>
        <v>0</v>
      </c>
      <c r="E42" s="39">
        <f>+'[11]All Undergrad '!E42</f>
        <v>0</v>
      </c>
      <c r="F42" s="39">
        <f>+'[11]All Undergrad '!F42</f>
        <v>0</v>
      </c>
      <c r="G42" s="39">
        <f>+'[11]All Undergrad '!G42</f>
        <v>0</v>
      </c>
      <c r="H42" s="39">
        <f>+'[11]All Undergrad '!H42</f>
        <v>0</v>
      </c>
      <c r="I42" s="39">
        <f>+'[11]All Undergrad '!I42</f>
        <v>0</v>
      </c>
      <c r="J42" s="39">
        <f>+'[11]All Undergrad '!J42</f>
        <v>0</v>
      </c>
      <c r="K42" s="39">
        <f>+'[11]All Undergrad '!K42</f>
        <v>0</v>
      </c>
      <c r="L42" s="39">
        <f>+'[11]All Undergrad '!L42</f>
        <v>0</v>
      </c>
      <c r="M42" s="39">
        <f>+'[11]All Undergrad '!M42</f>
        <v>150046</v>
      </c>
      <c r="N42" s="39">
        <f>+'[11]All Undergrad '!N42</f>
        <v>149762</v>
      </c>
      <c r="O42" s="39">
        <f>+'[11]All Undergrad '!O42</f>
        <v>149331</v>
      </c>
      <c r="P42" s="39">
        <f>+'[11]All Undergrad '!P42</f>
        <v>151082</v>
      </c>
      <c r="Q42" s="39">
        <f>+'[11]All Undergrad '!Q42</f>
        <v>155596</v>
      </c>
      <c r="R42" s="39">
        <f>+'[11]All Undergrad '!R42</f>
        <v>157417</v>
      </c>
      <c r="S42" s="39">
        <f>+'[11]All Undergrad '!S42</f>
        <v>158933</v>
      </c>
      <c r="T42" s="39">
        <f>+'[11]All Undergrad '!T42</f>
        <v>163729</v>
      </c>
      <c r="U42" s="17">
        <f>+'[11]All Undergrad '!U42</f>
        <v>165360</v>
      </c>
      <c r="V42" s="39">
        <f>+'[11]All Undergrad '!V42</f>
        <v>170594</v>
      </c>
      <c r="W42" s="39">
        <f>+'[11]All Undergrad '!W42</f>
        <v>178223</v>
      </c>
      <c r="X42" s="17">
        <f>+'[11]All Undergrad '!X42</f>
        <v>188844</v>
      </c>
      <c r="Y42" s="39">
        <f>+'[11]All Undergrad '!Y42</f>
        <v>193908</v>
      </c>
      <c r="Z42" s="17">
        <f>+'[11]All Undergrad '!Z42</f>
        <v>203453</v>
      </c>
      <c r="AA42" s="17">
        <f>+'[11]All Undergrad '!AA42</f>
        <v>212715</v>
      </c>
      <c r="AB42" s="17">
        <f>+'[11]All Undergrad '!AB42</f>
        <v>228498</v>
      </c>
      <c r="AC42" s="77">
        <f>+'[11]All Undergrad '!AC42</f>
        <v>254914</v>
      </c>
      <c r="AD42" s="97">
        <f>+'[11]All Undergrad '!AD42</f>
        <v>317085</v>
      </c>
      <c r="AE42" s="97">
        <f>+'[11]All Undergrad '!AE42</f>
        <v>338925</v>
      </c>
      <c r="AF42" s="97">
        <f>+'[11]All Undergrad '!AF42</f>
        <v>328242</v>
      </c>
      <c r="AG42" s="97">
        <f>+'[11]All Undergrad '!AG42</f>
        <v>315418</v>
      </c>
      <c r="AH42" s="97">
        <f>+'[11]All Undergrad '!AH42</f>
        <v>293677</v>
      </c>
      <c r="AI42" s="97">
        <f>+'[11]All Undergrad '!AI42</f>
        <v>243391</v>
      </c>
      <c r="AJ42" s="97">
        <f>+'[11]All Undergrad '!AJ42</f>
        <v>237012</v>
      </c>
      <c r="AK42" s="97">
        <f>+'[11]All Undergrad '!AK42</f>
        <v>229452</v>
      </c>
      <c r="AL42" s="97">
        <f>+'[11]All Undergrad '!AL42</f>
        <v>224321</v>
      </c>
      <c r="AM42" s="97">
        <f>+'[11]All Undergrad '!AM42</f>
        <v>218055</v>
      </c>
      <c r="AN42" s="84">
        <f>+'[11]All Undergrad '!AN42</f>
        <v>189803</v>
      </c>
      <c r="AO42" s="84">
        <f>+'[11]All Undergrad '!AO42</f>
        <v>175323</v>
      </c>
    </row>
    <row r="43" spans="1:41" s="39" customFormat="1" ht="12.95" customHeight="1">
      <c r="A43" s="1" t="str">
        <f>+'[11]All Undergrad '!A43</f>
        <v>Kansas</v>
      </c>
      <c r="B43" s="39">
        <f>+'[11]All Undergrad '!B43</f>
        <v>0</v>
      </c>
      <c r="C43" s="39">
        <f>+'[11]All Undergrad '!C43</f>
        <v>0</v>
      </c>
      <c r="D43" s="39">
        <f>+'[11]All Undergrad '!D43</f>
        <v>0</v>
      </c>
      <c r="E43" s="39">
        <f>+'[11]All Undergrad '!E43</f>
        <v>0</v>
      </c>
      <c r="F43" s="39">
        <f>+'[11]All Undergrad '!F43</f>
        <v>0</v>
      </c>
      <c r="G43" s="39">
        <f>+'[11]All Undergrad '!G43</f>
        <v>0</v>
      </c>
      <c r="H43" s="39">
        <f>+'[11]All Undergrad '!H43</f>
        <v>0</v>
      </c>
      <c r="I43" s="39">
        <f>+'[11]All Undergrad '!I43</f>
        <v>0</v>
      </c>
      <c r="J43" s="39">
        <f>+'[11]All Undergrad '!J43</f>
        <v>0</v>
      </c>
      <c r="K43" s="39">
        <f>+'[11]All Undergrad '!K43</f>
        <v>0</v>
      </c>
      <c r="L43" s="39">
        <f>+'[11]All Undergrad '!L43</f>
        <v>0</v>
      </c>
      <c r="M43" s="39">
        <f>+'[11]All Undergrad '!M43</f>
        <v>147725</v>
      </c>
      <c r="N43" s="39">
        <f>+'[11]All Undergrad '!N43</f>
        <v>148164</v>
      </c>
      <c r="O43" s="39">
        <f>+'[11]All Undergrad '!O43</f>
        <v>148046</v>
      </c>
      <c r="P43" s="39">
        <f>+'[11]All Undergrad '!P43</f>
        <v>155852</v>
      </c>
      <c r="Q43" s="39">
        <f>+'[11]All Undergrad '!Q43</f>
        <v>151530</v>
      </c>
      <c r="R43" s="39">
        <f>+'[11]All Undergrad '!R43</f>
        <v>155309</v>
      </c>
      <c r="S43" s="39">
        <f>+'[11]All Undergrad '!S43</f>
        <v>154650</v>
      </c>
      <c r="T43" s="39">
        <f>+'[11]All Undergrad '!T43</f>
        <v>153331</v>
      </c>
      <c r="U43" s="17">
        <f>+'[11]All Undergrad '!U43</f>
        <v>156385</v>
      </c>
      <c r="V43" s="39">
        <f>+'[11]All Undergrad '!V43</f>
        <v>161003</v>
      </c>
      <c r="W43" s="39">
        <f>+'[11]All Undergrad '!W43</f>
        <v>164454</v>
      </c>
      <c r="X43" s="17">
        <f>+'[11]All Undergrad '!X43</f>
        <v>166265</v>
      </c>
      <c r="Y43" s="39">
        <f>+'[11]All Undergrad '!Y43</f>
        <v>168160</v>
      </c>
      <c r="Z43" s="17">
        <f>+'[11]All Undergrad '!Z43</f>
        <v>168065</v>
      </c>
      <c r="AA43" s="17">
        <f>+'[11]All Undergrad '!AA43</f>
        <v>168244</v>
      </c>
      <c r="AB43" s="17">
        <f>+'[11]All Undergrad '!AB43</f>
        <v>167868</v>
      </c>
      <c r="AC43" s="77">
        <f>+'[11]All Undergrad '!AC43</f>
        <v>172391</v>
      </c>
      <c r="AD43" s="97">
        <f>+'[11]All Undergrad '!AD43</f>
        <v>183815</v>
      </c>
      <c r="AE43" s="97">
        <f>+'[11]All Undergrad '!AE43</f>
        <v>188336</v>
      </c>
      <c r="AF43" s="97">
        <f>+'[11]All Undergrad '!AF43</f>
        <v>190125</v>
      </c>
      <c r="AG43" s="97">
        <f>+'[11]All Undergrad '!AG43</f>
        <v>187868</v>
      </c>
      <c r="AH43" s="97">
        <f>+'[11]All Undergrad '!AH43</f>
        <v>189397</v>
      </c>
      <c r="AI43" s="97">
        <f>+'[11]All Undergrad '!AI43</f>
        <v>186678</v>
      </c>
      <c r="AJ43" s="97">
        <f>+'[11]All Undergrad '!AJ43</f>
        <v>181736</v>
      </c>
      <c r="AK43" s="97">
        <f>+'[11]All Undergrad '!AK43</f>
        <v>179203</v>
      </c>
      <c r="AL43" s="97">
        <f>+'[11]All Undergrad '!AL43</f>
        <v>178217</v>
      </c>
      <c r="AM43" s="97">
        <f>+'[11]All Undergrad '!AM43</f>
        <v>177743</v>
      </c>
      <c r="AN43" s="84">
        <f>+'[11]All Undergrad '!AN43</f>
        <v>174146</v>
      </c>
      <c r="AO43" s="84">
        <f>+'[11]All Undergrad '!AO43</f>
        <v>159065</v>
      </c>
    </row>
    <row r="44" spans="1:41" s="39" customFormat="1" ht="12.95" customHeight="1">
      <c r="A44" s="1" t="str">
        <f>+'[11]All Undergrad '!A44</f>
        <v>Michigan</v>
      </c>
      <c r="B44" s="39">
        <f>+'[11]All Undergrad '!B44</f>
        <v>0</v>
      </c>
      <c r="C44" s="39">
        <f>+'[11]All Undergrad '!C44</f>
        <v>0</v>
      </c>
      <c r="D44" s="39">
        <f>+'[11]All Undergrad '!D44</f>
        <v>0</v>
      </c>
      <c r="E44" s="39">
        <f>+'[11]All Undergrad '!E44</f>
        <v>0</v>
      </c>
      <c r="F44" s="39">
        <f>+'[11]All Undergrad '!F44</f>
        <v>0</v>
      </c>
      <c r="G44" s="39">
        <f>+'[11]All Undergrad '!G44</f>
        <v>0</v>
      </c>
      <c r="H44" s="39">
        <f>+'[11]All Undergrad '!H44</f>
        <v>0</v>
      </c>
      <c r="I44" s="39">
        <f>+'[11]All Undergrad '!I44</f>
        <v>0</v>
      </c>
      <c r="J44" s="39">
        <f>+'[11]All Undergrad '!J44</f>
        <v>0</v>
      </c>
      <c r="K44" s="39">
        <f>+'[11]All Undergrad '!K44</f>
        <v>0</v>
      </c>
      <c r="L44" s="39">
        <f>+'[11]All Undergrad '!L44</f>
        <v>0</v>
      </c>
      <c r="M44" s="39">
        <f>+'[11]All Undergrad '!M44</f>
        <v>490058</v>
      </c>
      <c r="N44" s="39">
        <f>+'[11]All Undergrad '!N44</f>
        <v>490372</v>
      </c>
      <c r="O44" s="39">
        <f>+'[11]All Undergrad '!O44</f>
        <v>474357</v>
      </c>
      <c r="P44" s="39">
        <f>+'[11]All Undergrad '!P44</f>
        <v>470493</v>
      </c>
      <c r="Q44" s="39">
        <f>+'[11]All Undergrad '!Q44</f>
        <v>468017</v>
      </c>
      <c r="R44" s="39">
        <f>+'[11]All Undergrad '!R44</f>
        <v>467264</v>
      </c>
      <c r="S44" s="39">
        <f>+'[11]All Undergrad '!S44</f>
        <v>473829</v>
      </c>
      <c r="T44" s="39">
        <f>+'[11]All Undergrad '!T44</f>
        <v>474676</v>
      </c>
      <c r="U44" s="17">
        <f>+'[11]All Undergrad '!U44</f>
        <v>480618</v>
      </c>
      <c r="V44" s="39">
        <f>+'[11]All Undergrad '!V44</f>
        <v>496712</v>
      </c>
      <c r="W44" s="39">
        <f>+'[11]All Undergrad '!W44</f>
        <v>512137</v>
      </c>
      <c r="X44" s="17">
        <f>+'[11]All Undergrad '!X44</f>
        <v>523041</v>
      </c>
      <c r="Y44" s="39">
        <f>+'[11]All Undergrad '!Y44</f>
        <v>529083</v>
      </c>
      <c r="Z44" s="17">
        <f>+'[11]All Undergrad '!Z44</f>
        <v>536745</v>
      </c>
      <c r="AA44" s="17">
        <f>+'[11]All Undergrad '!AA44</f>
        <v>545001</v>
      </c>
      <c r="AB44" s="17">
        <f>+'[11]All Undergrad '!AB44</f>
        <v>552162</v>
      </c>
      <c r="AC44" s="77">
        <f>+'[11]All Undergrad '!AC44</f>
        <v>561891</v>
      </c>
      <c r="AD44" s="97">
        <f>+'[11]All Undergrad '!AD44</f>
        <v>596267</v>
      </c>
      <c r="AE44" s="97">
        <f>+'[11]All Undergrad '!AE44</f>
        <v>604330</v>
      </c>
      <c r="AF44" s="97">
        <f>+'[11]All Undergrad '!AF44</f>
        <v>594948</v>
      </c>
      <c r="AG44" s="97">
        <f>+'[11]All Undergrad '!AG44</f>
        <v>575510</v>
      </c>
      <c r="AH44" s="97">
        <f>+'[11]All Undergrad '!AH44</f>
        <v>557770</v>
      </c>
      <c r="AI44" s="97">
        <f>+'[11]All Undergrad '!AI44</f>
        <v>535000</v>
      </c>
      <c r="AJ44" s="97">
        <f>+'[11]All Undergrad '!AJ44</f>
        <v>515814</v>
      </c>
      <c r="AK44" s="97">
        <f>+'[11]All Undergrad '!AK44</f>
        <v>500051</v>
      </c>
      <c r="AL44" s="97">
        <f>+'[11]All Undergrad '!AL44</f>
        <v>476450</v>
      </c>
      <c r="AM44" s="97">
        <f>+'[11]All Undergrad '!AM44</f>
        <v>460778</v>
      </c>
      <c r="AN44" s="84">
        <f>+'[11]All Undergrad '!AN44</f>
        <v>447180</v>
      </c>
      <c r="AO44" s="84">
        <f>+'[11]All Undergrad '!AO44</f>
        <v>414859</v>
      </c>
    </row>
    <row r="45" spans="1:41" s="39" customFormat="1" ht="12.95" customHeight="1">
      <c r="A45" s="1" t="str">
        <f>+'[11]All Undergrad '!A45</f>
        <v>Minnesota</v>
      </c>
      <c r="B45" s="39">
        <f>+'[11]All Undergrad '!B45</f>
        <v>0</v>
      </c>
      <c r="C45" s="39">
        <f>+'[11]All Undergrad '!C45</f>
        <v>0</v>
      </c>
      <c r="D45" s="39">
        <f>+'[11]All Undergrad '!D45</f>
        <v>0</v>
      </c>
      <c r="E45" s="39">
        <f>+'[11]All Undergrad '!E45</f>
        <v>0</v>
      </c>
      <c r="F45" s="39">
        <f>+'[11]All Undergrad '!F45</f>
        <v>0</v>
      </c>
      <c r="G45" s="39">
        <f>+'[11]All Undergrad '!G45</f>
        <v>0</v>
      </c>
      <c r="H45" s="39">
        <f>+'[11]All Undergrad '!H45</f>
        <v>0</v>
      </c>
      <c r="I45" s="39">
        <f>+'[11]All Undergrad '!I45</f>
        <v>0</v>
      </c>
      <c r="J45" s="39">
        <f>+'[11]All Undergrad '!J45</f>
        <v>0</v>
      </c>
      <c r="K45" s="39">
        <f>+'[11]All Undergrad '!K45</f>
        <v>0</v>
      </c>
      <c r="L45" s="39">
        <f>+'[11]All Undergrad '!L45</f>
        <v>0</v>
      </c>
      <c r="M45" s="39">
        <f>+'[11]All Undergrad '!M45</f>
        <v>237535</v>
      </c>
      <c r="N45" s="39">
        <f>+'[11]All Undergrad '!N45</f>
        <v>231090</v>
      </c>
      <c r="O45" s="39">
        <f>+'[11]All Undergrad '!O45</f>
        <v>251649</v>
      </c>
      <c r="P45" s="39">
        <f>+'[11]All Undergrad '!P45</f>
        <v>242048</v>
      </c>
      <c r="Q45" s="39">
        <f>+'[11]All Undergrad '!Q45</f>
        <v>243774</v>
      </c>
      <c r="R45" s="39">
        <f>+'[11]All Undergrad '!R45</f>
        <v>233407</v>
      </c>
      <c r="S45" s="39">
        <f>+'[11]All Undergrad '!S45</f>
        <v>234089</v>
      </c>
      <c r="T45" s="39">
        <f>+'[11]All Undergrad '!T45</f>
        <v>243640</v>
      </c>
      <c r="U45" s="17">
        <f>+'[11]All Undergrad '!U45</f>
        <v>254632</v>
      </c>
      <c r="V45" s="39">
        <f>+'[11]All Undergrad '!V45</f>
        <v>263744</v>
      </c>
      <c r="W45" s="39">
        <f>+'[11]All Undergrad '!W45</f>
        <v>272710</v>
      </c>
      <c r="X45" s="17">
        <f>+'[11]All Undergrad '!X45</f>
        <v>278660</v>
      </c>
      <c r="Y45" s="39">
        <f>+'[11]All Undergrad '!Y45</f>
        <v>280739</v>
      </c>
      <c r="Z45" s="17">
        <f>+'[11]All Undergrad '!Z45</f>
        <v>283616</v>
      </c>
      <c r="AA45" s="17">
        <f>+'[11]All Undergrad '!AA45</f>
        <v>287584</v>
      </c>
      <c r="AB45" s="17">
        <f>+'[11]All Undergrad '!AB45</f>
        <v>298514</v>
      </c>
      <c r="AC45" s="77">
        <f>+'[11]All Undergrad '!AC45</f>
        <v>309679</v>
      </c>
      <c r="AD45" s="97">
        <f>+'[11]All Undergrad '!AD45</f>
        <v>331446</v>
      </c>
      <c r="AE45" s="97">
        <f>+'[11]All Undergrad '!AE45</f>
        <v>346360</v>
      </c>
      <c r="AF45" s="97">
        <f>+'[11]All Undergrad '!AF45</f>
        <v>331887</v>
      </c>
      <c r="AG45" s="97">
        <f>+'[11]All Undergrad '!AG45</f>
        <v>318964</v>
      </c>
      <c r="AH45" s="97">
        <f>+'[11]All Undergrad '!AH45</f>
        <v>310173</v>
      </c>
      <c r="AI45" s="97">
        <f>+'[11]All Undergrad '!AI45</f>
        <v>300258</v>
      </c>
      <c r="AJ45" s="97">
        <f>+'[11]All Undergrad '!AJ45</f>
        <v>294192</v>
      </c>
      <c r="AK45" s="97">
        <f>+'[11]All Undergrad '!AK45</f>
        <v>286512</v>
      </c>
      <c r="AL45" s="97">
        <f>+'[11]All Undergrad '!AL45</f>
        <v>280871</v>
      </c>
      <c r="AM45" s="97">
        <f>+'[11]All Undergrad '!AM45</f>
        <v>275450</v>
      </c>
      <c r="AN45" s="84">
        <f>+'[11]All Undergrad '!AN45</f>
        <v>271800</v>
      </c>
      <c r="AO45" s="84">
        <f>+'[11]All Undergrad '!AO45</f>
        <v>262889</v>
      </c>
    </row>
    <row r="46" spans="1:41" s="39" customFormat="1" ht="12.95" customHeight="1">
      <c r="A46" s="1" t="str">
        <f>+'[11]All Undergrad '!A46</f>
        <v>Missouri</v>
      </c>
      <c r="B46" s="39">
        <f>+'[11]All Undergrad '!B46</f>
        <v>0</v>
      </c>
      <c r="C46" s="39">
        <f>+'[11]All Undergrad '!C46</f>
        <v>0</v>
      </c>
      <c r="D46" s="39">
        <f>+'[11]All Undergrad '!D46</f>
        <v>0</v>
      </c>
      <c r="E46" s="39">
        <f>+'[11]All Undergrad '!E46</f>
        <v>0</v>
      </c>
      <c r="F46" s="39">
        <f>+'[11]All Undergrad '!F46</f>
        <v>0</v>
      </c>
      <c r="G46" s="39">
        <f>+'[11]All Undergrad '!G46</f>
        <v>0</v>
      </c>
      <c r="H46" s="39">
        <f>+'[11]All Undergrad '!H46</f>
        <v>0</v>
      </c>
      <c r="I46" s="39">
        <f>+'[11]All Undergrad '!I46</f>
        <v>0</v>
      </c>
      <c r="J46" s="39">
        <f>+'[11]All Undergrad '!J46</f>
        <v>0</v>
      </c>
      <c r="K46" s="39">
        <f>+'[11]All Undergrad '!K46</f>
        <v>0</v>
      </c>
      <c r="L46" s="39">
        <f>+'[11]All Undergrad '!L46</f>
        <v>0</v>
      </c>
      <c r="M46" s="39">
        <f>+'[11]All Undergrad '!M46</f>
        <v>252028</v>
      </c>
      <c r="N46" s="39">
        <f>+'[11]All Undergrad '!N46</f>
        <v>251661</v>
      </c>
      <c r="O46" s="39">
        <f>+'[11]All Undergrad '!O46</f>
        <v>247484</v>
      </c>
      <c r="P46" s="39">
        <f>+'[11]All Undergrad '!P46</f>
        <v>242876</v>
      </c>
      <c r="Q46" s="39">
        <f>+'[11]All Undergrad '!Q46</f>
        <v>243452</v>
      </c>
      <c r="R46" s="39">
        <f>+'[11]All Undergrad '!R46</f>
        <v>252032</v>
      </c>
      <c r="S46" s="39">
        <f>+'[11]All Undergrad '!S46</f>
        <v>258331</v>
      </c>
      <c r="T46" s="39">
        <f>+'[11]All Undergrad '!T46</f>
        <v>263719</v>
      </c>
      <c r="U46" s="17">
        <f>+'[11]All Undergrad '!U46</f>
        <v>266802</v>
      </c>
      <c r="V46" s="39">
        <f>+'[11]All Undergrad '!V46</f>
        <v>274205</v>
      </c>
      <c r="W46" s="39">
        <f>+'[11]All Undergrad '!W46</f>
        <v>284852</v>
      </c>
      <c r="X46" s="17">
        <f>+'[11]All Undergrad '!X46</f>
        <v>292404</v>
      </c>
      <c r="Y46" s="39">
        <f>+'[11]All Undergrad '!Y46</f>
        <v>296969</v>
      </c>
      <c r="Z46" s="17">
        <f>+'[11]All Undergrad '!Z46</f>
        <v>304992</v>
      </c>
      <c r="AA46" s="17">
        <f>+'[11]All Undergrad '!AA46</f>
        <v>306201</v>
      </c>
      <c r="AB46" s="17">
        <f>+'[11]All Undergrad '!AB46</f>
        <v>311271</v>
      </c>
      <c r="AC46" s="77">
        <f>+'[11]All Undergrad '!AC46</f>
        <v>321054</v>
      </c>
      <c r="AD46" s="97">
        <f>+'[11]All Undergrad '!AD46</f>
        <v>347719</v>
      </c>
      <c r="AE46" s="97">
        <f>+'[11]All Undergrad '!AE46</f>
        <v>365857</v>
      </c>
      <c r="AF46" s="97">
        <f>+'[11]All Undergrad '!AF46</f>
        <v>370001</v>
      </c>
      <c r="AG46" s="97">
        <f>+'[11]All Undergrad '!AG46</f>
        <v>355161</v>
      </c>
      <c r="AH46" s="97">
        <f>+'[11]All Undergrad '!AH46</f>
        <v>348140</v>
      </c>
      <c r="AI46" s="97">
        <f>+'[11]All Undergrad '!AI46</f>
        <v>340995</v>
      </c>
      <c r="AJ46" s="97">
        <f>+'[11]All Undergrad '!AJ46</f>
        <v>331566</v>
      </c>
      <c r="AK46" s="97">
        <f>+'[11]All Undergrad '!AK46</f>
        <v>323511</v>
      </c>
      <c r="AL46" s="97">
        <f>+'[11]All Undergrad '!AL46</f>
        <v>307433</v>
      </c>
      <c r="AM46" s="97">
        <f>+'[11]All Undergrad '!AM46</f>
        <v>297871</v>
      </c>
      <c r="AN46" s="84">
        <f>+'[11]All Undergrad '!AN46</f>
        <v>287290</v>
      </c>
      <c r="AO46" s="84">
        <f>+'[11]All Undergrad '!AO46</f>
        <v>268165</v>
      </c>
    </row>
    <row r="47" spans="1:41" s="39" customFormat="1" ht="12.95" customHeight="1">
      <c r="A47" s="1" t="str">
        <f>+'[11]All Undergrad '!A47</f>
        <v>Nebraska</v>
      </c>
      <c r="B47" s="39">
        <f>+'[11]All Undergrad '!B47</f>
        <v>0</v>
      </c>
      <c r="C47" s="39">
        <f>+'[11]All Undergrad '!C47</f>
        <v>0</v>
      </c>
      <c r="D47" s="39">
        <f>+'[11]All Undergrad '!D47</f>
        <v>0</v>
      </c>
      <c r="E47" s="39">
        <f>+'[11]All Undergrad '!E47</f>
        <v>0</v>
      </c>
      <c r="F47" s="39">
        <f>+'[11]All Undergrad '!F47</f>
        <v>0</v>
      </c>
      <c r="G47" s="39">
        <f>+'[11]All Undergrad '!G47</f>
        <v>0</v>
      </c>
      <c r="H47" s="39">
        <f>+'[11]All Undergrad '!H47</f>
        <v>0</v>
      </c>
      <c r="I47" s="39">
        <f>+'[11]All Undergrad '!I47</f>
        <v>0</v>
      </c>
      <c r="J47" s="39">
        <f>+'[11]All Undergrad '!J47</f>
        <v>0</v>
      </c>
      <c r="K47" s="39">
        <f>+'[11]All Undergrad '!K47</f>
        <v>0</v>
      </c>
      <c r="L47" s="39">
        <f>+'[11]All Undergrad '!L47</f>
        <v>0</v>
      </c>
      <c r="M47" s="39">
        <f>+'[11]All Undergrad '!M47</f>
        <v>107851</v>
      </c>
      <c r="N47" s="39">
        <f>+'[11]All Undergrad '!N47</f>
        <v>101048</v>
      </c>
      <c r="O47" s="39">
        <f>+'[11]All Undergrad '!O47</f>
        <v>100482</v>
      </c>
      <c r="P47" s="39">
        <f>+'[11]All Undergrad '!P47</f>
        <v>100107</v>
      </c>
      <c r="Q47" s="39">
        <f>+'[11]All Undergrad '!Q47</f>
        <v>105172</v>
      </c>
      <c r="R47" s="39">
        <f>+'[11]All Undergrad '!R47</f>
        <v>96679</v>
      </c>
      <c r="S47" s="39">
        <f>+'[11]All Undergrad '!S47</f>
        <v>96476</v>
      </c>
      <c r="T47" s="39">
        <f>+'[11]All Undergrad '!T47</f>
        <v>96311</v>
      </c>
      <c r="U47" s="17">
        <f>+'[11]All Undergrad '!U47</f>
        <v>96759</v>
      </c>
      <c r="V47" s="39">
        <f>+'[11]All Undergrad '!V47</f>
        <v>97504</v>
      </c>
      <c r="W47" s="39">
        <f>+'[11]All Undergrad '!W47</f>
        <v>99997</v>
      </c>
      <c r="X47" s="17">
        <f>+'[11]All Undergrad '!X47</f>
        <v>102522</v>
      </c>
      <c r="Y47" s="39">
        <f>+'[11]All Undergrad '!Y47</f>
        <v>103765</v>
      </c>
      <c r="Z47" s="17">
        <f>+'[11]All Undergrad '!Z47</f>
        <v>103581</v>
      </c>
      <c r="AA47" s="17">
        <f>+'[11]All Undergrad '!AA47</f>
        <v>105611</v>
      </c>
      <c r="AB47" s="17">
        <f>+'[11]All Undergrad '!AB47</f>
        <v>107480</v>
      </c>
      <c r="AC47" s="77">
        <f>+'[11]All Undergrad '!AC47</f>
        <v>109718</v>
      </c>
      <c r="AD47" s="97">
        <f>+'[11]All Undergrad '!AD47</f>
        <v>117475</v>
      </c>
      <c r="AE47" s="97">
        <f>+'[11]All Undergrad '!AE47</f>
        <v>121420</v>
      </c>
      <c r="AF47" s="97">
        <f>+'[11]All Undergrad '!AF47</f>
        <v>119310</v>
      </c>
      <c r="AG47" s="97">
        <f>+'[11]All Undergrad '!AG47</f>
        <v>115721</v>
      </c>
      <c r="AH47" s="97">
        <f>+'[11]All Undergrad '!AH47</f>
        <v>113432</v>
      </c>
      <c r="AI47" s="97">
        <f>+'[11]All Undergrad '!AI47</f>
        <v>110813</v>
      </c>
      <c r="AJ47" s="97">
        <f>+'[11]All Undergrad '!AJ47</f>
        <v>110309</v>
      </c>
      <c r="AK47" s="97">
        <f>+'[11]All Undergrad '!AK47</f>
        <v>110336</v>
      </c>
      <c r="AL47" s="97">
        <f>+'[11]All Undergrad '!AL47</f>
        <v>110118</v>
      </c>
      <c r="AM47" s="97">
        <f>+'[11]All Undergrad '!AM47</f>
        <v>109313</v>
      </c>
      <c r="AN47" s="84">
        <f>+'[11]All Undergrad '!AN47</f>
        <v>110119</v>
      </c>
      <c r="AO47" s="84">
        <f>+'[11]All Undergrad '!AO47</f>
        <v>109090</v>
      </c>
    </row>
    <row r="48" spans="1:41" s="39" customFormat="1" ht="12.95" customHeight="1">
      <c r="A48" s="1" t="str">
        <f>+'[11]All Undergrad '!A48</f>
        <v>North Dakota</v>
      </c>
      <c r="B48" s="39">
        <f>+'[11]All Undergrad '!B48</f>
        <v>0</v>
      </c>
      <c r="C48" s="39">
        <f>+'[11]All Undergrad '!C48</f>
        <v>0</v>
      </c>
      <c r="D48" s="39">
        <f>+'[11]All Undergrad '!D48</f>
        <v>0</v>
      </c>
      <c r="E48" s="39">
        <f>+'[11]All Undergrad '!E48</f>
        <v>0</v>
      </c>
      <c r="F48" s="39">
        <f>+'[11]All Undergrad '!F48</f>
        <v>0</v>
      </c>
      <c r="G48" s="39">
        <f>+'[11]All Undergrad '!G48</f>
        <v>0</v>
      </c>
      <c r="H48" s="39">
        <f>+'[11]All Undergrad '!H48</f>
        <v>0</v>
      </c>
      <c r="I48" s="39">
        <f>+'[11]All Undergrad '!I48</f>
        <v>0</v>
      </c>
      <c r="J48" s="39">
        <f>+'[11]All Undergrad '!J48</f>
        <v>0</v>
      </c>
      <c r="K48" s="39">
        <f>+'[11]All Undergrad '!K48</f>
        <v>0</v>
      </c>
      <c r="L48" s="39">
        <f>+'[11]All Undergrad '!L48</f>
        <v>0</v>
      </c>
      <c r="M48" s="39">
        <f>+'[11]All Undergrad '!M48</f>
        <v>37307</v>
      </c>
      <c r="N48" s="39">
        <f>+'[11]All Undergrad '!N48</f>
        <v>37226</v>
      </c>
      <c r="O48" s="39">
        <f>+'[11]All Undergrad '!O48</f>
        <v>37016</v>
      </c>
      <c r="P48" s="39">
        <f>+'[11]All Undergrad '!P48</f>
        <v>37183</v>
      </c>
      <c r="Q48" s="39">
        <f>+'[11]All Undergrad '!Q48</f>
        <v>37962</v>
      </c>
      <c r="R48" s="39">
        <f>+'[11]All Undergrad '!R48</f>
        <v>35806</v>
      </c>
      <c r="S48" s="39">
        <f>+'[11]All Undergrad '!S48</f>
        <v>36256</v>
      </c>
      <c r="T48" s="39">
        <f>+'[11]All Undergrad '!T48</f>
        <v>37117</v>
      </c>
      <c r="U48" s="17">
        <f>+'[11]All Undergrad '!U48</f>
        <v>36899</v>
      </c>
      <c r="V48" s="39">
        <f>+'[11]All Undergrad '!V48</f>
        <v>39177</v>
      </c>
      <c r="W48" s="39">
        <f>+'[11]All Undergrad '!W48</f>
        <v>41736</v>
      </c>
      <c r="X48" s="17">
        <f>+'[11]All Undergrad '!X48</f>
        <v>43893</v>
      </c>
      <c r="Y48" s="39">
        <f>+'[11]All Undergrad '!Y48</f>
        <v>44774</v>
      </c>
      <c r="Z48" s="17">
        <f>+'[11]All Undergrad '!Z48</f>
        <v>44153</v>
      </c>
      <c r="AA48" s="17">
        <f>+'[11]All Undergrad '!AA48</f>
        <v>44042</v>
      </c>
      <c r="AB48" s="17">
        <f>+'[11]All Undergrad '!AB48</f>
        <v>44257</v>
      </c>
      <c r="AC48" s="77">
        <f>+'[11]All Undergrad '!AC48</f>
        <v>45390</v>
      </c>
      <c r="AD48" s="97">
        <f>+'[11]All Undergrad '!AD48</f>
        <v>48836</v>
      </c>
      <c r="AE48" s="97">
        <f>+'[11]All Undergrad '!AE48</f>
        <v>50003</v>
      </c>
      <c r="AF48" s="97">
        <f>+'[11]All Undergrad '!AF48</f>
        <v>48630</v>
      </c>
      <c r="AG48" s="97">
        <f>+'[11]All Undergrad '!AG48</f>
        <v>48123</v>
      </c>
      <c r="AH48" s="97">
        <f>+'[11]All Undergrad '!AH48</f>
        <v>47592</v>
      </c>
      <c r="AI48" s="97">
        <f>+'[11]All Undergrad '!AI48</f>
        <v>46724</v>
      </c>
      <c r="AJ48" s="97">
        <f>+'[11]All Undergrad '!AJ48</f>
        <v>46574</v>
      </c>
      <c r="AK48" s="97">
        <f>+'[11]All Undergrad '!AK48</f>
        <v>46669</v>
      </c>
      <c r="AL48" s="97">
        <f>+'[11]All Undergrad '!AL48</f>
        <v>46064</v>
      </c>
      <c r="AM48" s="97">
        <f>+'[11]All Undergrad '!AM48</f>
        <v>45573</v>
      </c>
      <c r="AN48" s="84">
        <f>+'[11]All Undergrad '!AN48</f>
        <v>44531</v>
      </c>
      <c r="AO48" s="84">
        <f>+'[11]All Undergrad '!AO48</f>
        <v>43100</v>
      </c>
    </row>
    <row r="49" spans="1:41" s="39" customFormat="1" ht="12.95" customHeight="1">
      <c r="A49" s="1" t="str">
        <f>+'[11]All Undergrad '!A49</f>
        <v>Ohio</v>
      </c>
      <c r="B49" s="39">
        <f>+'[11]All Undergrad '!B49</f>
        <v>0</v>
      </c>
      <c r="C49" s="39">
        <f>+'[11]All Undergrad '!C49</f>
        <v>0</v>
      </c>
      <c r="D49" s="39">
        <f>+'[11]All Undergrad '!D49</f>
        <v>0</v>
      </c>
      <c r="E49" s="39">
        <f>+'[11]All Undergrad '!E49</f>
        <v>0</v>
      </c>
      <c r="F49" s="39">
        <f>+'[11]All Undergrad '!F49</f>
        <v>0</v>
      </c>
      <c r="G49" s="39">
        <f>+'[11]All Undergrad '!G49</f>
        <v>0</v>
      </c>
      <c r="H49" s="39">
        <f>+'[11]All Undergrad '!H49</f>
        <v>0</v>
      </c>
      <c r="I49" s="39">
        <f>+'[11]All Undergrad '!I49</f>
        <v>0</v>
      </c>
      <c r="J49" s="39">
        <f>+'[11]All Undergrad '!J49</f>
        <v>0</v>
      </c>
      <c r="K49" s="39">
        <f>+'[11]All Undergrad '!K49</f>
        <v>0</v>
      </c>
      <c r="L49" s="39">
        <f>+'[11]All Undergrad '!L49</f>
        <v>0</v>
      </c>
      <c r="M49" s="39">
        <f>+'[11]All Undergrad '!M49</f>
        <v>495892</v>
      </c>
      <c r="N49" s="39">
        <f>+'[11]All Undergrad '!N49</f>
        <v>484422</v>
      </c>
      <c r="O49" s="39">
        <f>+'[11]All Undergrad '!O49</f>
        <v>471266</v>
      </c>
      <c r="P49" s="39">
        <f>+'[11]All Undergrad '!P49</f>
        <v>461524</v>
      </c>
      <c r="Q49" s="39">
        <f>+'[11]All Undergrad '!Q49</f>
        <v>465660</v>
      </c>
      <c r="R49" s="39">
        <f>+'[11]All Undergrad '!R49</f>
        <v>458575</v>
      </c>
      <c r="S49" s="39">
        <f>+'[11]All Undergrad '!S49</f>
        <v>463755</v>
      </c>
      <c r="T49" s="39">
        <f>+'[11]All Undergrad '!T49</f>
        <v>469558</v>
      </c>
      <c r="U49" s="17">
        <f>+'[11]All Undergrad '!U49</f>
        <v>469999</v>
      </c>
      <c r="V49" s="39">
        <f>+'[11]All Undergrad '!V49</f>
        <v>488568</v>
      </c>
      <c r="W49" s="39">
        <f>+'[11]All Undergrad '!W49</f>
        <v>505037</v>
      </c>
      <c r="X49" s="17">
        <f>+'[11]All Undergrad '!X49</f>
        <v>517533</v>
      </c>
      <c r="Y49" s="39">
        <f>+'[11]All Undergrad '!Y49</f>
        <v>526569</v>
      </c>
      <c r="Z49" s="17">
        <f>+'[11]All Undergrad '!Z49</f>
        <v>529891</v>
      </c>
      <c r="AA49" s="17">
        <f>+'[11]All Undergrad '!AA49</f>
        <v>533652</v>
      </c>
      <c r="AB49" s="17">
        <f>+'[11]All Undergrad '!AB49</f>
        <v>543634</v>
      </c>
      <c r="AC49" s="77">
        <f>+'[11]All Undergrad '!AC49</f>
        <v>564461</v>
      </c>
      <c r="AD49" s="97">
        <f>+'[11]All Undergrad '!AD49</f>
        <v>625487</v>
      </c>
      <c r="AE49" s="97">
        <f>+'[11]All Undergrad '!AE49</f>
        <v>642876</v>
      </c>
      <c r="AF49" s="97">
        <f>+'[11]All Undergrad '!AF49</f>
        <v>641793</v>
      </c>
      <c r="AG49" s="97">
        <f>+'[11]All Undergrad '!AG49</f>
        <v>618887</v>
      </c>
      <c r="AH49" s="97">
        <f>+'[11]All Undergrad '!AH49</f>
        <v>606625</v>
      </c>
      <c r="AI49" s="97">
        <f>+'[11]All Undergrad '!AI49</f>
        <v>589426</v>
      </c>
      <c r="AJ49" s="97">
        <f>+'[11]All Undergrad '!AJ49</f>
        <v>577354</v>
      </c>
      <c r="AK49" s="97">
        <f>+'[11]All Undergrad '!AK49</f>
        <v>567714</v>
      </c>
      <c r="AL49" s="97">
        <f>+'[11]All Undergrad '!AL49</f>
        <v>560843</v>
      </c>
      <c r="AM49" s="97">
        <f>+'[11]All Undergrad '!AM49</f>
        <v>556548</v>
      </c>
      <c r="AN49" s="84">
        <f>+'[11]All Undergrad '!AN49</f>
        <v>569767</v>
      </c>
      <c r="AO49" s="84">
        <f>+'[11]All Undergrad '!AO49</f>
        <v>568659</v>
      </c>
    </row>
    <row r="50" spans="1:41" s="39" customFormat="1" ht="12.95" customHeight="1">
      <c r="A50" s="1" t="str">
        <f>+'[11]All Undergrad '!A50</f>
        <v>South Dakota</v>
      </c>
      <c r="B50" s="39">
        <f>+'[11]All Undergrad '!B50</f>
        <v>0</v>
      </c>
      <c r="C50" s="39">
        <f>+'[11]All Undergrad '!C50</f>
        <v>0</v>
      </c>
      <c r="D50" s="39">
        <f>+'[11]All Undergrad '!D50</f>
        <v>0</v>
      </c>
      <c r="E50" s="39">
        <f>+'[11]All Undergrad '!E50</f>
        <v>0</v>
      </c>
      <c r="F50" s="39">
        <f>+'[11]All Undergrad '!F50</f>
        <v>0</v>
      </c>
      <c r="G50" s="39">
        <f>+'[11]All Undergrad '!G50</f>
        <v>0</v>
      </c>
      <c r="H50" s="39">
        <f>+'[11]All Undergrad '!H50</f>
        <v>0</v>
      </c>
      <c r="I50" s="39">
        <f>+'[11]All Undergrad '!I50</f>
        <v>0</v>
      </c>
      <c r="J50" s="39">
        <f>+'[11]All Undergrad '!J50</f>
        <v>0</v>
      </c>
      <c r="K50" s="39">
        <f>+'[11]All Undergrad '!K50</f>
        <v>0</v>
      </c>
      <c r="L50" s="39">
        <f>+'[11]All Undergrad '!L50</f>
        <v>0</v>
      </c>
      <c r="M50" s="39">
        <f>+'[11]All Undergrad '!M50</f>
        <v>32788</v>
      </c>
      <c r="N50" s="39">
        <f>+'[11]All Undergrad '!N50</f>
        <v>33573</v>
      </c>
      <c r="O50" s="39">
        <f>+'[11]All Undergrad '!O50</f>
        <v>33281</v>
      </c>
      <c r="P50" s="39">
        <f>+'[11]All Undergrad '!P50</f>
        <v>32160</v>
      </c>
      <c r="Q50" s="39">
        <f>+'[11]All Undergrad '!Q50</f>
        <v>35356</v>
      </c>
      <c r="R50" s="39">
        <f>+'[11]All Undergrad '!R50</f>
        <v>34750</v>
      </c>
      <c r="S50" s="39">
        <f>+'[11]All Undergrad '!S50</f>
        <v>36591</v>
      </c>
      <c r="T50" s="39">
        <f>+'[11]All Undergrad '!T50</f>
        <v>37384</v>
      </c>
      <c r="U50" s="17">
        <f>+'[11]All Undergrad '!U50</f>
        <v>37497</v>
      </c>
      <c r="V50" s="39">
        <f>+'[11]All Undergrad '!V50</f>
        <v>38707</v>
      </c>
      <c r="W50" s="39">
        <f>+'[11]All Undergrad '!W50</f>
        <v>41455</v>
      </c>
      <c r="X50" s="17">
        <f>+'[11]All Undergrad '!X50</f>
        <v>43313</v>
      </c>
      <c r="Y50" s="39">
        <f>+'[11]All Undergrad '!Y50</f>
        <v>43202</v>
      </c>
      <c r="Z50" s="17">
        <f>+'[11]All Undergrad '!Z50</f>
        <v>43206</v>
      </c>
      <c r="AA50" s="17">
        <f>+'[11]All Undergrad '!AA50</f>
        <v>42985</v>
      </c>
      <c r="AB50" s="17">
        <f>+'[11]All Undergrad '!AB50</f>
        <v>43393</v>
      </c>
      <c r="AC50" s="77">
        <f>+'[11]All Undergrad '!AC50</f>
        <v>43997</v>
      </c>
      <c r="AD50" s="97">
        <f>+'[11]All Undergrad '!AD50</f>
        <v>47318</v>
      </c>
      <c r="AE50" s="97">
        <f>+'[11]All Undergrad '!AE50</f>
        <v>50689</v>
      </c>
      <c r="AF50" s="97">
        <f>+'[11]All Undergrad '!AF50</f>
        <v>49205</v>
      </c>
      <c r="AG50" s="97">
        <f>+'[11]All Undergrad '!AG50</f>
        <v>49259</v>
      </c>
      <c r="AH50" s="97">
        <f>+'[11]All Undergrad '!AH50</f>
        <v>48190</v>
      </c>
      <c r="AI50" s="97">
        <f>+'[11]All Undergrad '!AI50</f>
        <v>47234</v>
      </c>
      <c r="AJ50" s="97">
        <f>+'[11]All Undergrad '!AJ50</f>
        <v>46901</v>
      </c>
      <c r="AK50" s="97">
        <f>+'[11]All Undergrad '!AK50</f>
        <v>46728</v>
      </c>
      <c r="AL50" s="97">
        <f>+'[11]All Undergrad '!AL50</f>
        <v>46809</v>
      </c>
      <c r="AM50" s="97">
        <f>+'[11]All Undergrad '!AM50</f>
        <v>46241</v>
      </c>
      <c r="AN50" s="84">
        <f>+'[11]All Undergrad '!AN50</f>
        <v>45146</v>
      </c>
      <c r="AO50" s="84">
        <f>+'[11]All Undergrad '!AO50</f>
        <v>42690</v>
      </c>
    </row>
    <row r="51" spans="1:41" s="39" customFormat="1" ht="12.95" customHeight="1">
      <c r="A51" s="3" t="str">
        <f>+'[11]All Undergrad '!A51</f>
        <v>Wisconsin</v>
      </c>
      <c r="B51" s="41">
        <f>+'[11]All Undergrad '!B51</f>
        <v>0</v>
      </c>
      <c r="C51" s="41">
        <f>+'[11]All Undergrad '!C51</f>
        <v>0</v>
      </c>
      <c r="D51" s="41">
        <f>+'[11]All Undergrad '!D51</f>
        <v>0</v>
      </c>
      <c r="E51" s="41">
        <f>+'[11]All Undergrad '!E51</f>
        <v>0</v>
      </c>
      <c r="F51" s="41">
        <f>+'[11]All Undergrad '!F51</f>
        <v>0</v>
      </c>
      <c r="G51" s="41">
        <f>+'[11]All Undergrad '!G51</f>
        <v>0</v>
      </c>
      <c r="H51" s="41">
        <f>+'[11]All Undergrad '!H51</f>
        <v>0</v>
      </c>
      <c r="I51" s="41">
        <f>+'[11]All Undergrad '!I51</f>
        <v>0</v>
      </c>
      <c r="J51" s="41">
        <f>+'[11]All Undergrad '!J51</f>
        <v>0</v>
      </c>
      <c r="K51" s="41">
        <f>+'[11]All Undergrad '!K51</f>
        <v>0</v>
      </c>
      <c r="L51" s="41">
        <f>+'[11]All Undergrad '!L51</f>
        <v>0</v>
      </c>
      <c r="M51" s="41">
        <f>+'[11]All Undergrad '!M51</f>
        <v>273254</v>
      </c>
      <c r="N51" s="41">
        <f>+'[11]All Undergrad '!N51</f>
        <v>274280</v>
      </c>
      <c r="O51" s="41">
        <f>+'[11]All Undergrad '!O51</f>
        <v>269548</v>
      </c>
      <c r="P51" s="41">
        <f>+'[11]All Undergrad '!P51</f>
        <v>267273</v>
      </c>
      <c r="Q51" s="41">
        <f>+'[11]All Undergrad '!Q51</f>
        <v>266230</v>
      </c>
      <c r="R51" s="41">
        <f>+'[11]All Undergrad '!R51</f>
        <v>264832</v>
      </c>
      <c r="S51" s="41">
        <f>+'[11]All Undergrad '!S51</f>
        <v>268275</v>
      </c>
      <c r="T51" s="41">
        <f>+'[11]All Undergrad '!T51</f>
        <v>270684</v>
      </c>
      <c r="U51" s="19">
        <f>+'[11]All Undergrad '!U51</f>
        <v>271839</v>
      </c>
      <c r="V51" s="41">
        <f>+'[11]All Undergrad '!V51</f>
        <v>280563</v>
      </c>
      <c r="W51" s="41">
        <f>+'[11]All Undergrad '!W51</f>
        <v>291918</v>
      </c>
      <c r="X51" s="19">
        <f>+'[11]All Undergrad '!X51</f>
        <v>291343</v>
      </c>
      <c r="Y51" s="41">
        <f>+'[11]All Undergrad '!Y51</f>
        <v>293127</v>
      </c>
      <c r="Z51" s="19">
        <f>+'[11]All Undergrad '!Z51</f>
        <v>296743</v>
      </c>
      <c r="AA51" s="19">
        <f>+'[11]All Undergrad '!AA51</f>
        <v>300932</v>
      </c>
      <c r="AB51" s="19">
        <f>+'[11]All Undergrad '!AB51</f>
        <v>302979</v>
      </c>
      <c r="AC51" s="76">
        <f>+'[11]All Undergrad '!AC51</f>
        <v>311898</v>
      </c>
      <c r="AD51" s="98">
        <f>+'[11]All Undergrad '!AD51</f>
        <v>332394</v>
      </c>
      <c r="AE51" s="98">
        <f>+'[11]All Undergrad '!AE51</f>
        <v>339063</v>
      </c>
      <c r="AF51" s="98">
        <f>+'[11]All Undergrad '!AF51</f>
        <v>335230</v>
      </c>
      <c r="AG51" s="98">
        <f>+'[11]All Undergrad '!AG51</f>
        <v>329773</v>
      </c>
      <c r="AH51" s="98">
        <f>+'[11]All Undergrad '!AH51</f>
        <v>324121</v>
      </c>
      <c r="AI51" s="98">
        <f>+'[11]All Undergrad '!AI51</f>
        <v>318591</v>
      </c>
      <c r="AJ51" s="98">
        <f>+'[11]All Undergrad '!AJ51</f>
        <v>310343</v>
      </c>
      <c r="AK51" s="98">
        <f>+'[11]All Undergrad '!AK51</f>
        <v>302353</v>
      </c>
      <c r="AL51" s="98">
        <f>+'[11]All Undergrad '!AL51</f>
        <v>300571</v>
      </c>
      <c r="AM51" s="98">
        <f>+'[11]All Undergrad '!AM51</f>
        <v>296802</v>
      </c>
      <c r="AN51" s="85">
        <f>+'[11]All Undergrad '!AN51</f>
        <v>293143</v>
      </c>
      <c r="AO51" s="85">
        <f>+'[11]All Undergrad '!AO51</f>
        <v>278391</v>
      </c>
    </row>
    <row r="52" spans="1:41" s="39" customFormat="1" ht="12.95" customHeight="1">
      <c r="A52" s="1" t="str">
        <f>+'[11]All Undergrad '!A52</f>
        <v>Northeast</v>
      </c>
      <c r="B52" s="36">
        <f>+'[11]All Undergrad '!B52</f>
        <v>0</v>
      </c>
      <c r="C52" s="36">
        <f>+'[11]All Undergrad '!C52</f>
        <v>0</v>
      </c>
      <c r="D52" s="36">
        <f>+'[11]All Undergrad '!D52</f>
        <v>0</v>
      </c>
      <c r="E52" s="36">
        <f>+'[11]All Undergrad '!E52</f>
        <v>0</v>
      </c>
      <c r="F52" s="36">
        <f>+'[11]All Undergrad '!F52</f>
        <v>0</v>
      </c>
      <c r="G52" s="36">
        <f>+'[11]All Undergrad '!G52</f>
        <v>0</v>
      </c>
      <c r="H52" s="36">
        <f>+'[11]All Undergrad '!H52</f>
        <v>0</v>
      </c>
      <c r="I52" s="36">
        <f>+'[11]All Undergrad '!I52</f>
        <v>0</v>
      </c>
      <c r="J52" s="36">
        <f>+'[11]All Undergrad '!J52</f>
        <v>0</v>
      </c>
      <c r="K52" s="36">
        <f>+'[11]All Undergrad '!K52</f>
        <v>0</v>
      </c>
      <c r="L52" s="36">
        <f>+'[11]All Undergrad '!L52</f>
        <v>0</v>
      </c>
      <c r="M52" s="36">
        <f>+'[11]All Undergrad '!M52</f>
        <v>2634961</v>
      </c>
      <c r="N52" s="36">
        <f>+'[11]All Undergrad '!N52</f>
        <v>2344283</v>
      </c>
      <c r="O52" s="36">
        <f>+'[11]All Undergrad '!O52</f>
        <v>2304433</v>
      </c>
      <c r="P52" s="36">
        <f>+'[11]All Undergrad '!P52</f>
        <v>2288283</v>
      </c>
      <c r="Q52" s="36">
        <f>+'[11]All Undergrad '!Q52</f>
        <v>2235608</v>
      </c>
      <c r="R52" s="36">
        <f>+'[11]All Undergrad '!R52</f>
        <v>2230053</v>
      </c>
      <c r="S52" s="36">
        <f>+'[11]All Undergrad '!S52</f>
        <v>2223148</v>
      </c>
      <c r="T52" s="36">
        <f>+'[11]All Undergrad '!T52</f>
        <v>2251631</v>
      </c>
      <c r="U52" s="36">
        <f>+'[11]All Undergrad '!U52</f>
        <v>2277477</v>
      </c>
      <c r="V52" s="36">
        <f>+'[11]All Undergrad '!V52</f>
        <v>2329740</v>
      </c>
      <c r="W52" s="36">
        <f>+'[11]All Undergrad '!W52</f>
        <v>2407838</v>
      </c>
      <c r="X52" s="36">
        <f>+'[11]All Undergrad '!X52</f>
        <v>2456795</v>
      </c>
      <c r="Y52" s="36">
        <f>+'[11]All Undergrad '!Y52</f>
        <v>2494422</v>
      </c>
      <c r="Z52" s="36">
        <f>+'[11]All Undergrad '!Z52</f>
        <v>2510851</v>
      </c>
      <c r="AA52" s="36">
        <f>+'[11]All Undergrad '!AA52</f>
        <v>2540668</v>
      </c>
      <c r="AB52" s="36">
        <f>+'[11]All Undergrad '!AB52</f>
        <v>2591510</v>
      </c>
      <c r="AC52" s="95">
        <f>+'[11]All Undergrad '!AC52</f>
        <v>2688617</v>
      </c>
      <c r="AD52" s="95">
        <f>+'[11]All Undergrad '!AD52</f>
        <v>2842797</v>
      </c>
      <c r="AE52" s="95">
        <f>+'[11]All Undergrad '!AE52</f>
        <v>2871949</v>
      </c>
      <c r="AF52" s="95">
        <f>+'[11]All Undergrad '!AF52</f>
        <v>2840100</v>
      </c>
      <c r="AG52" s="95">
        <f>+'[11]All Undergrad '!AG52</f>
        <v>2821423</v>
      </c>
      <c r="AH52" s="95">
        <f>+'[11]All Undergrad '!AH52</f>
        <v>2803569</v>
      </c>
      <c r="AI52" s="95">
        <f>+'[11]All Undergrad '!AI52</f>
        <v>2792681</v>
      </c>
      <c r="AJ52" s="95">
        <f>+'[11]All Undergrad '!AJ52</f>
        <v>2753715</v>
      </c>
      <c r="AK52" s="95">
        <f>+'[11]All Undergrad '!AK52</f>
        <v>2723313</v>
      </c>
      <c r="AL52" s="95">
        <f>+'[11]All Undergrad '!AL52</f>
        <v>2710344</v>
      </c>
      <c r="AM52" s="95">
        <f>+'[11]All Undergrad '!AM52</f>
        <v>2683541</v>
      </c>
      <c r="AN52" s="83">
        <f>+'[11]All Undergrad '!AN52</f>
        <v>2665516</v>
      </c>
      <c r="AO52" s="83">
        <f>+'[11]All Undergrad '!AO52</f>
        <v>2553734</v>
      </c>
    </row>
    <row r="53" spans="1:41" s="38" customFormat="1" ht="12.95" customHeight="1">
      <c r="A53" s="16" t="str">
        <f>+'[11]All Undergrad '!A53</f>
        <v xml:space="preserve">   as a percent of U.S.</v>
      </c>
      <c r="B53" s="37">
        <f>+'[11]All Undergrad '!B53</f>
        <v>0</v>
      </c>
      <c r="C53" s="37">
        <f>+'[11]All Undergrad '!C53</f>
        <v>0</v>
      </c>
      <c r="D53" s="37">
        <f>+'[11]All Undergrad '!D53</f>
        <v>0</v>
      </c>
      <c r="E53" s="37">
        <f>+'[11]All Undergrad '!E53</f>
        <v>0</v>
      </c>
      <c r="F53" s="37">
        <f>+'[11]All Undergrad '!F53</f>
        <v>0</v>
      </c>
      <c r="G53" s="37">
        <f>+'[11]All Undergrad '!G53</f>
        <v>0</v>
      </c>
      <c r="H53" s="37">
        <f>+'[11]All Undergrad '!H53</f>
        <v>0</v>
      </c>
      <c r="I53" s="37">
        <f>+'[11]All Undergrad '!I53</f>
        <v>0</v>
      </c>
      <c r="J53" s="37">
        <f>+'[11]All Undergrad '!J53</f>
        <v>0</v>
      </c>
      <c r="K53" s="37">
        <f>+'[11]All Undergrad '!K53</f>
        <v>0</v>
      </c>
      <c r="L53" s="37">
        <f>+'[11]All Undergrad '!L53</f>
        <v>0</v>
      </c>
      <c r="M53" s="37">
        <f>+'[11]All Undergrad '!M53</f>
        <v>20.651111355810592</v>
      </c>
      <c r="N53" s="37">
        <f>+'[11]All Undergrad '!N53</f>
        <v>19.096561461714185</v>
      </c>
      <c r="O53" s="37">
        <f>+'[11]All Undergrad '!O53</f>
        <v>18.864972641924467</v>
      </c>
      <c r="P53" s="37">
        <f>+'[11]All Undergrad '!P53</f>
        <v>18.836552122270326</v>
      </c>
      <c r="Q53" s="37">
        <f>+'[11]All Undergrad '!Q53</f>
        <v>18.250008714356142</v>
      </c>
      <c r="R53" s="37">
        <f>+'[11]All Undergrad '!R53</f>
        <v>17.996395157551468</v>
      </c>
      <c r="S53" s="37">
        <f>+'[11]All Undergrad '!S53</f>
        <v>17.86642190574856</v>
      </c>
      <c r="T53" s="37">
        <f>+'[11]All Undergrad '!T53</f>
        <v>17.7431127985766</v>
      </c>
      <c r="U53" s="37">
        <f>+'[11]All Undergrad '!U53</f>
        <v>17.32986767989269</v>
      </c>
      <c r="V53" s="37">
        <f>+'[11]All Undergrad '!V53</f>
        <v>17.004099467128391</v>
      </c>
      <c r="W53" s="37">
        <f>+'[11]All Undergrad '!W53</f>
        <v>16.905820311476997</v>
      </c>
      <c r="X53" s="37">
        <f>+'[11]All Undergrad '!X53</f>
        <v>16.991157774646222</v>
      </c>
      <c r="Y53" s="37">
        <f>+'[11]All Undergrad '!Y53</f>
        <v>16.912529216468769</v>
      </c>
      <c r="Z53" s="37">
        <f>+'[11]All Undergrad '!Z53</f>
        <v>16.796451651076794</v>
      </c>
      <c r="AA53" s="37">
        <f>+'[11]All Undergrad '!AA53</f>
        <v>16.926741403676054</v>
      </c>
      <c r="AB53" s="37">
        <f>+'[11]All Undergrad '!AB53</f>
        <v>16.624502028643303</v>
      </c>
      <c r="AC53" s="96">
        <f>+'[11]All Undergrad '!AC53</f>
        <v>16.443922426228351</v>
      </c>
      <c r="AD53" s="96">
        <f>+'[11]All Undergrad '!AD53</f>
        <v>16.058235624635692</v>
      </c>
      <c r="AE53" s="96">
        <f>+'[11]All Undergrad '!AE53</f>
        <v>15.974415784604984</v>
      </c>
      <c r="AF53" s="96">
        <f>+'[11]All Undergrad '!AF53</f>
        <v>16.163458257289975</v>
      </c>
      <c r="AG53" s="96">
        <f>+'[11]All Undergrad '!AG53</f>
        <v>16.133308508955704</v>
      </c>
      <c r="AH53" s="96">
        <f>+'[11]All Undergrad '!AH53</f>
        <v>16.275276272328394</v>
      </c>
      <c r="AI53" s="96">
        <f>+'[11]All Undergrad '!AI53</f>
        <v>16.399697290311384</v>
      </c>
      <c r="AJ53" s="96">
        <f>+'[11]All Undergrad '!AJ53</f>
        <v>16.435828992866448</v>
      </c>
      <c r="AK53" s="96">
        <f>+'[11]All Undergrad '!AK53</f>
        <v>16.3982896917795</v>
      </c>
      <c r="AL53" s="96">
        <f>+'[11]All Undergrad '!AL53</f>
        <v>16.430345238972077</v>
      </c>
      <c r="AM53" s="96">
        <f>+'[11]All Undergrad '!AM53</f>
        <v>16.448444369311858</v>
      </c>
      <c r="AN53" s="105">
        <f>+'[11]All Undergrad '!AN53</f>
        <v>16.378170705413499</v>
      </c>
      <c r="AO53" s="105">
        <f>+'[11]All Undergrad '!AO53</f>
        <v>16.443187088551536</v>
      </c>
    </row>
    <row r="54" spans="1:41" s="39" customFormat="1" ht="12.95" customHeight="1">
      <c r="A54" s="1" t="str">
        <f>+'[11]All Undergrad '!A54</f>
        <v>Connecticut</v>
      </c>
      <c r="B54" s="39">
        <f>+'[11]All Undergrad '!B54</f>
        <v>0</v>
      </c>
      <c r="C54" s="39">
        <f>+'[11]All Undergrad '!C54</f>
        <v>0</v>
      </c>
      <c r="D54" s="39">
        <f>+'[11]All Undergrad '!D54</f>
        <v>0</v>
      </c>
      <c r="E54" s="39">
        <f>+'[11]All Undergrad '!E54</f>
        <v>0</v>
      </c>
      <c r="F54" s="39">
        <f>+'[11]All Undergrad '!F54</f>
        <v>0</v>
      </c>
      <c r="G54" s="39">
        <f>+'[11]All Undergrad '!G54</f>
        <v>0</v>
      </c>
      <c r="H54" s="39">
        <f>+'[11]All Undergrad '!H54</f>
        <v>0</v>
      </c>
      <c r="I54" s="39">
        <f>+'[11]All Undergrad '!I54</f>
        <v>0</v>
      </c>
      <c r="J54" s="39">
        <f>+'[11]All Undergrad '!J54</f>
        <v>0</v>
      </c>
      <c r="K54" s="39">
        <f>+'[11]All Undergrad '!K54</f>
        <v>0</v>
      </c>
      <c r="L54" s="39">
        <f>+'[11]All Undergrad '!L54</f>
        <v>0</v>
      </c>
      <c r="M54" s="39">
        <f>+'[11]All Undergrad '!M54</f>
        <v>131462</v>
      </c>
      <c r="N54" s="39">
        <f>+'[11]All Undergrad '!N54</f>
        <v>128063</v>
      </c>
      <c r="O54" s="39">
        <f>+'[11]All Undergrad '!O54</f>
        <v>125939</v>
      </c>
      <c r="P54" s="39">
        <f>+'[11]All Undergrad '!P54</f>
        <v>124063</v>
      </c>
      <c r="Q54" s="39">
        <f>+'[11]All Undergrad '!Q54</f>
        <v>120609</v>
      </c>
      <c r="R54" s="39">
        <f>+'[11]All Undergrad '!R54</f>
        <v>119848</v>
      </c>
      <c r="S54" s="39">
        <f>+'[11]All Undergrad '!S54</f>
        <v>120151</v>
      </c>
      <c r="T54" s="39">
        <f>+'[11]All Undergrad '!T54</f>
        <v>123419</v>
      </c>
      <c r="U54" s="17">
        <f>+'[11]All Undergrad '!U54</f>
        <v>127715</v>
      </c>
      <c r="V54" s="39">
        <f>+'[11]All Undergrad '!V54</f>
        <v>131834</v>
      </c>
      <c r="W54" s="39">
        <f>+'[11]All Undergrad '!W54</f>
        <v>136167</v>
      </c>
      <c r="X54" s="17">
        <f>+'[11]All Undergrad '!X54</f>
        <v>136913</v>
      </c>
      <c r="Y54" s="39">
        <f>+'[11]All Undergrad '!Y54</f>
        <v>139071</v>
      </c>
      <c r="Z54" s="17">
        <f>+'[11]All Undergrad '!Z54</f>
        <v>141332</v>
      </c>
      <c r="AA54" s="17">
        <f>+'[11]All Undergrad '!AA54</f>
        <v>141215</v>
      </c>
      <c r="AB54" s="17">
        <f>+'[11]All Undergrad '!AB54</f>
        <v>145031</v>
      </c>
      <c r="AC54" s="77">
        <f>+'[11]All Undergrad '!AC54</f>
        <v>150378</v>
      </c>
      <c r="AD54" s="97">
        <f>+'[11]All Undergrad '!AD54</f>
        <v>158105</v>
      </c>
      <c r="AE54" s="97">
        <f>+'[11]All Undergrad '!AE54</f>
        <v>158755</v>
      </c>
      <c r="AF54" s="97">
        <f>+'[11]All Undergrad '!AF54</f>
        <v>163466</v>
      </c>
      <c r="AG54" s="97">
        <f>+'[11]All Undergrad '!AG54</f>
        <v>166812</v>
      </c>
      <c r="AH54" s="97">
        <f>+'[11]All Undergrad '!AH54</f>
        <v>164601</v>
      </c>
      <c r="AI54" s="97">
        <f>+'[11]All Undergrad '!AI54</f>
        <v>163896</v>
      </c>
      <c r="AJ54" s="97">
        <f>+'[11]All Undergrad '!AJ54</f>
        <v>161324</v>
      </c>
      <c r="AK54" s="97">
        <f>+'[11]All Undergrad '!AK54</f>
        <v>159119</v>
      </c>
      <c r="AL54" s="97">
        <f>+'[11]All Undergrad '!AL54</f>
        <v>159152</v>
      </c>
      <c r="AM54" s="97">
        <f>+'[11]All Undergrad '!AM54</f>
        <v>158990</v>
      </c>
      <c r="AN54" s="111">
        <f>+'[11]All Undergrad '!AN54</f>
        <v>155048</v>
      </c>
      <c r="AO54" s="111">
        <f>+'[11]All Undergrad '!AO54</f>
        <v>148423</v>
      </c>
    </row>
    <row r="55" spans="1:41" s="39" customFormat="1" ht="12.95" customHeight="1">
      <c r="A55" s="1" t="str">
        <f>+'[11]All Undergrad '!A55</f>
        <v>Maine</v>
      </c>
      <c r="B55" s="39">
        <f>+'[11]All Undergrad '!B55</f>
        <v>0</v>
      </c>
      <c r="C55" s="39">
        <f>+'[11]All Undergrad '!C55</f>
        <v>0</v>
      </c>
      <c r="D55" s="39">
        <f>+'[11]All Undergrad '!D55</f>
        <v>0</v>
      </c>
      <c r="E55" s="39">
        <f>+'[11]All Undergrad '!E55</f>
        <v>0</v>
      </c>
      <c r="F55" s="39">
        <f>+'[11]All Undergrad '!F55</f>
        <v>0</v>
      </c>
      <c r="G55" s="39">
        <f>+'[11]All Undergrad '!G55</f>
        <v>0</v>
      </c>
      <c r="H55" s="39">
        <f>+'[11]All Undergrad '!H55</f>
        <v>0</v>
      </c>
      <c r="I55" s="39">
        <f>+'[11]All Undergrad '!I55</f>
        <v>0</v>
      </c>
      <c r="J55" s="39">
        <f>+'[11]All Undergrad '!J55</f>
        <v>0</v>
      </c>
      <c r="K55" s="39">
        <f>+'[11]All Undergrad '!K55</f>
        <v>0</v>
      </c>
      <c r="L55" s="39">
        <f>+'[11]All Undergrad '!L55</f>
        <v>0</v>
      </c>
      <c r="M55" s="39">
        <f>+'[11]All Undergrad '!M55</f>
        <v>52059</v>
      </c>
      <c r="N55" s="39">
        <f>+'[11]All Undergrad '!N55</f>
        <v>50391</v>
      </c>
      <c r="O55" s="39">
        <f>+'[11]All Undergrad '!O55</f>
        <v>50274</v>
      </c>
      <c r="P55" s="39">
        <f>+'[11]All Undergrad '!P55</f>
        <v>49730</v>
      </c>
      <c r="Q55" s="39">
        <f>+'[11]All Undergrad '!Q55</f>
        <v>49481</v>
      </c>
      <c r="R55" s="39">
        <f>+'[11]All Undergrad '!R55</f>
        <v>49730</v>
      </c>
      <c r="S55" s="39">
        <f>+'[11]All Undergrad '!S55</f>
        <v>50082</v>
      </c>
      <c r="T55" s="39">
        <f>+'[11]All Undergrad '!T55</f>
        <v>51122</v>
      </c>
      <c r="U55" s="17">
        <f>+'[11]All Undergrad '!U55</f>
        <v>50728</v>
      </c>
      <c r="V55" s="39">
        <f>+'[11]All Undergrad '!V55</f>
        <v>53152</v>
      </c>
      <c r="W55" s="39">
        <f>+'[11]All Undergrad '!W55</f>
        <v>54638</v>
      </c>
      <c r="X55" s="17">
        <f>+'[11]All Undergrad '!X55</f>
        <v>56216</v>
      </c>
      <c r="Y55" s="39">
        <f>+'[11]All Undergrad '!Y55</f>
        <v>57394</v>
      </c>
      <c r="Z55" s="17">
        <f>+'[11]All Undergrad '!Z55</f>
        <v>57622</v>
      </c>
      <c r="AA55" s="17">
        <f>+'[11]All Undergrad '!AA55</f>
        <v>58512</v>
      </c>
      <c r="AB55" s="17">
        <f>+'[11]All Undergrad '!AB55</f>
        <v>59249</v>
      </c>
      <c r="AC55" s="77">
        <f>+'[11]All Undergrad '!AC55</f>
        <v>60009</v>
      </c>
      <c r="AD55" s="97">
        <f>+'[11]All Undergrad '!AD55</f>
        <v>62097</v>
      </c>
      <c r="AE55" s="97">
        <f>+'[11]All Undergrad '!AE55</f>
        <v>64178</v>
      </c>
      <c r="AF55" s="97">
        <f>+'[11]All Undergrad '!AF55</f>
        <v>62924</v>
      </c>
      <c r="AG55" s="97">
        <f>+'[11]All Undergrad '!AG55</f>
        <v>63084</v>
      </c>
      <c r="AH55" s="97">
        <f>+'[11]All Undergrad '!AH55</f>
        <v>62062</v>
      </c>
      <c r="AI55" s="97">
        <f>+'[11]All Undergrad '!AI55</f>
        <v>62500</v>
      </c>
      <c r="AJ55" s="97">
        <f>+'[11]All Undergrad '!AJ55</f>
        <v>62248</v>
      </c>
      <c r="AK55" s="97">
        <f>+'[11]All Undergrad '!AK55</f>
        <v>62456</v>
      </c>
      <c r="AL55" s="97">
        <f>+'[11]All Undergrad '!AL55</f>
        <v>61919</v>
      </c>
      <c r="AM55" s="97">
        <f>+'[11]All Undergrad '!AM55</f>
        <v>62061</v>
      </c>
      <c r="AN55" s="111">
        <f>+'[11]All Undergrad '!AN55</f>
        <v>62296</v>
      </c>
      <c r="AO55" s="111">
        <f>+'[11]All Undergrad '!AO55</f>
        <v>60219</v>
      </c>
    </row>
    <row r="56" spans="1:41" s="39" customFormat="1" ht="12.95" customHeight="1">
      <c r="A56" s="1" t="str">
        <f>+'[11]All Undergrad '!A56</f>
        <v>Massachusetts</v>
      </c>
      <c r="B56" s="39">
        <f>+'[11]All Undergrad '!B56</f>
        <v>0</v>
      </c>
      <c r="C56" s="39">
        <f>+'[11]All Undergrad '!C56</f>
        <v>0</v>
      </c>
      <c r="D56" s="39">
        <f>+'[11]All Undergrad '!D56</f>
        <v>0</v>
      </c>
      <c r="E56" s="39">
        <f>+'[11]All Undergrad '!E56</f>
        <v>0</v>
      </c>
      <c r="F56" s="39">
        <f>+'[11]All Undergrad '!F56</f>
        <v>0</v>
      </c>
      <c r="G56" s="39">
        <f>+'[11]All Undergrad '!G56</f>
        <v>0</v>
      </c>
      <c r="H56" s="39">
        <f>+'[11]All Undergrad '!H56</f>
        <v>0</v>
      </c>
      <c r="I56" s="39">
        <f>+'[11]All Undergrad '!I56</f>
        <v>0</v>
      </c>
      <c r="J56" s="39">
        <f>+'[11]All Undergrad '!J56</f>
        <v>0</v>
      </c>
      <c r="K56" s="39">
        <f>+'[11]All Undergrad '!K56</f>
        <v>0</v>
      </c>
      <c r="L56" s="39">
        <f>+'[11]All Undergrad '!L56</f>
        <v>0</v>
      </c>
      <c r="M56" s="39">
        <f>+'[11]All Undergrad '!M56</f>
        <v>334873</v>
      </c>
      <c r="N56" s="39">
        <f>+'[11]All Undergrad '!N56</f>
        <v>329593</v>
      </c>
      <c r="O56" s="39">
        <f>+'[11]All Undergrad '!O56</f>
        <v>323868</v>
      </c>
      <c r="P56" s="39">
        <f>+'[11]All Undergrad '!P56</f>
        <v>319541</v>
      </c>
      <c r="Q56" s="39">
        <f>+'[11]All Undergrad '!Q56</f>
        <v>316578</v>
      </c>
      <c r="R56" s="39">
        <f>+'[11]All Undergrad '!R56</f>
        <v>316299</v>
      </c>
      <c r="S56" s="39">
        <f>+'[11]All Undergrad '!S56</f>
        <v>316525</v>
      </c>
      <c r="T56" s="39">
        <f>+'[11]All Undergrad '!T56</f>
        <v>320370</v>
      </c>
      <c r="U56" s="17">
        <f>+'[11]All Undergrad '!U56</f>
        <v>320012</v>
      </c>
      <c r="V56" s="39">
        <f>+'[11]All Undergrad '!V56</f>
        <v>324931</v>
      </c>
      <c r="W56" s="39">
        <f>+'[11]All Undergrad '!W56</f>
        <v>326153</v>
      </c>
      <c r="X56" s="17">
        <f>+'[11]All Undergrad '!X56</f>
        <v>327441</v>
      </c>
      <c r="Y56" s="39">
        <f>+'[11]All Undergrad '!Y56</f>
        <v>328335</v>
      </c>
      <c r="Z56" s="17">
        <f>+'[11]All Undergrad '!Z56</f>
        <v>331242</v>
      </c>
      <c r="AA56" s="17">
        <f>+'[11]All Undergrad '!AA56</f>
        <v>335511</v>
      </c>
      <c r="AB56" s="17">
        <f>+'[11]All Undergrad '!AB56</f>
        <v>343049</v>
      </c>
      <c r="AC56" s="77">
        <f>+'[11]All Undergrad '!AC56</f>
        <v>354207</v>
      </c>
      <c r="AD56" s="97">
        <f>+'[11]All Undergrad '!AD56</f>
        <v>371686</v>
      </c>
      <c r="AE56" s="97">
        <f>+'[11]All Undergrad '!AE56</f>
        <v>377790</v>
      </c>
      <c r="AF56" s="97">
        <f>+'[11]All Undergrad '!AF56</f>
        <v>375432</v>
      </c>
      <c r="AG56" s="97">
        <f>+'[11]All Undergrad '!AG56</f>
        <v>380839</v>
      </c>
      <c r="AH56" s="97">
        <f>+'[11]All Undergrad '!AH56</f>
        <v>379930</v>
      </c>
      <c r="AI56" s="97">
        <f>+'[11]All Undergrad '!AI56</f>
        <v>377385</v>
      </c>
      <c r="AJ56" s="97">
        <f>+'[11]All Undergrad '!AJ56</f>
        <v>373797</v>
      </c>
      <c r="AK56" s="97">
        <f>+'[11]All Undergrad '!AK56</f>
        <v>366826</v>
      </c>
      <c r="AL56" s="97">
        <f>+'[11]All Undergrad '!AL56</f>
        <v>361800</v>
      </c>
      <c r="AM56" s="97">
        <f>+'[11]All Undergrad '!AM56</f>
        <v>356068</v>
      </c>
      <c r="AN56" s="111">
        <f>+'[11]All Undergrad '!AN56</f>
        <v>349072</v>
      </c>
      <c r="AO56" s="111">
        <f>+'[11]All Undergrad '!AO56</f>
        <v>329932</v>
      </c>
    </row>
    <row r="57" spans="1:41" s="39" customFormat="1" ht="12.95" customHeight="1">
      <c r="A57" s="1" t="str">
        <f>+'[11]All Undergrad '!A57</f>
        <v>New Hampshire</v>
      </c>
      <c r="B57" s="39">
        <f>+'[11]All Undergrad '!B57</f>
        <v>0</v>
      </c>
      <c r="C57" s="39">
        <f>+'[11]All Undergrad '!C57</f>
        <v>0</v>
      </c>
      <c r="D57" s="39">
        <f>+'[11]All Undergrad '!D57</f>
        <v>0</v>
      </c>
      <c r="E57" s="39">
        <f>+'[11]All Undergrad '!E57</f>
        <v>0</v>
      </c>
      <c r="F57" s="39">
        <f>+'[11]All Undergrad '!F57</f>
        <v>0</v>
      </c>
      <c r="G57" s="39">
        <f>+'[11]All Undergrad '!G57</f>
        <v>0</v>
      </c>
      <c r="H57" s="39">
        <f>+'[11]All Undergrad '!H57</f>
        <v>0</v>
      </c>
      <c r="I57" s="39">
        <f>+'[11]All Undergrad '!I57</f>
        <v>0</v>
      </c>
      <c r="J57" s="39">
        <f>+'[11]All Undergrad '!J57</f>
        <v>0</v>
      </c>
      <c r="K57" s="39">
        <f>+'[11]All Undergrad '!K57</f>
        <v>0</v>
      </c>
      <c r="L57" s="39">
        <f>+'[11]All Undergrad '!L57</f>
        <v>0</v>
      </c>
      <c r="M57" s="39">
        <f>+'[11]All Undergrad '!M57</f>
        <v>54534</v>
      </c>
      <c r="N57" s="39">
        <f>+'[11]All Undergrad '!N57</f>
        <v>54884</v>
      </c>
      <c r="O57" s="39">
        <f>+'[11]All Undergrad '!O57</f>
        <v>53154</v>
      </c>
      <c r="P57" s="39">
        <f>+'[11]All Undergrad '!P57</f>
        <v>54114</v>
      </c>
      <c r="Q57" s="39">
        <f>+'[11]All Undergrad '!Q57</f>
        <v>54361</v>
      </c>
      <c r="R57" s="39">
        <f>+'[11]All Undergrad '!R57</f>
        <v>53645</v>
      </c>
      <c r="S57" s="39">
        <f>+'[11]All Undergrad '!S57</f>
        <v>51056</v>
      </c>
      <c r="T57" s="39">
        <f>+'[11]All Undergrad '!T57</f>
        <v>53641</v>
      </c>
      <c r="U57" s="17">
        <f>+'[11]All Undergrad '!U57</f>
        <v>51990</v>
      </c>
      <c r="V57" s="39">
        <f>+'[11]All Undergrad '!V57</f>
        <v>55070</v>
      </c>
      <c r="W57" s="39">
        <f>+'[11]All Undergrad '!W57</f>
        <v>58532</v>
      </c>
      <c r="X57" s="17">
        <f>+'[11]All Undergrad '!X57</f>
        <v>59205</v>
      </c>
      <c r="Y57" s="39">
        <f>+'[11]All Undergrad '!Y57</f>
        <v>59199</v>
      </c>
      <c r="Z57" s="17">
        <f>+'[11]All Undergrad '!Z57</f>
        <v>59081</v>
      </c>
      <c r="AA57" s="17">
        <f>+'[11]All Undergrad '!AA57</f>
        <v>59405</v>
      </c>
      <c r="AB57" s="17">
        <f>+'[11]All Undergrad '!AB57</f>
        <v>58470</v>
      </c>
      <c r="AC57" s="77">
        <f>+'[11]All Undergrad '!AC57</f>
        <v>59221</v>
      </c>
      <c r="AD57" s="97">
        <f>+'[11]All Undergrad '!AD57</f>
        <v>61181</v>
      </c>
      <c r="AE57" s="97">
        <f>+'[11]All Undergrad '!AE57</f>
        <v>62447</v>
      </c>
      <c r="AF57" s="97">
        <f>+'[11]All Undergrad '!AF57</f>
        <v>63420</v>
      </c>
      <c r="AG57" s="97">
        <f>+'[11]All Undergrad '!AG57</f>
        <v>66770</v>
      </c>
      <c r="AH57" s="97">
        <f>+'[11]All Undergrad '!AH57</f>
        <v>72706</v>
      </c>
      <c r="AI57" s="97">
        <f>+'[11]All Undergrad '!AI57</f>
        <v>83945</v>
      </c>
      <c r="AJ57" s="97">
        <f>+'[11]All Undergrad '!AJ57</f>
        <v>97033</v>
      </c>
      <c r="AK57" s="97">
        <f>+'[11]All Undergrad '!AK57</f>
        <v>104321</v>
      </c>
      <c r="AL57" s="97">
        <f>+'[11]All Undergrad '!AL57</f>
        <v>119473</v>
      </c>
      <c r="AM57" s="97">
        <f>+'[11]All Undergrad '!AM57</f>
        <v>130099</v>
      </c>
      <c r="AN57" s="111">
        <f>+'[11]All Undergrad '!AN57</f>
        <v>138477</v>
      </c>
      <c r="AO57" s="111">
        <f>+'[11]All Undergrad '!AO57</f>
        <v>154434</v>
      </c>
    </row>
    <row r="58" spans="1:41" ht="12.95" customHeight="1">
      <c r="A58" s="1" t="str">
        <f>+'[11]All Undergrad '!A58</f>
        <v>New Jersey</v>
      </c>
      <c r="B58" s="39">
        <f>+'[11]All Undergrad '!B58</f>
        <v>0</v>
      </c>
      <c r="C58" s="39">
        <f>+'[11]All Undergrad '!C58</f>
        <v>0</v>
      </c>
      <c r="D58" s="39">
        <f>+'[11]All Undergrad '!D58</f>
        <v>0</v>
      </c>
      <c r="E58" s="39">
        <f>+'[11]All Undergrad '!E58</f>
        <v>0</v>
      </c>
      <c r="F58" s="39">
        <f>+'[11]All Undergrad '!F58</f>
        <v>0</v>
      </c>
      <c r="G58" s="39">
        <f>+'[11]All Undergrad '!G58</f>
        <v>0</v>
      </c>
      <c r="H58" s="39">
        <f>+'[11]All Undergrad '!H58</f>
        <v>0</v>
      </c>
      <c r="I58" s="39">
        <f>+'[11]All Undergrad '!I58</f>
        <v>0</v>
      </c>
      <c r="J58" s="39">
        <f>+'[11]All Undergrad '!J58</f>
        <v>0</v>
      </c>
      <c r="K58" s="39">
        <f>+'[11]All Undergrad '!K58</f>
        <v>0</v>
      </c>
      <c r="L58" s="39">
        <f>+'[11]All Undergrad '!L58</f>
        <v>0</v>
      </c>
      <c r="M58" s="39">
        <f>+'[11]All Undergrad '!M58</f>
        <v>293190</v>
      </c>
      <c r="N58" s="39">
        <f>+'[11]All Undergrad '!N58</f>
        <v>293162</v>
      </c>
      <c r="O58" s="39">
        <f>+'[11]All Undergrad '!O58</f>
        <v>286020</v>
      </c>
      <c r="P58" s="39">
        <f>+'[11]All Undergrad '!P58</f>
        <v>284552</v>
      </c>
      <c r="Q58" s="39">
        <f>+'[11]All Undergrad '!Q58</f>
        <v>279386</v>
      </c>
      <c r="R58" s="39">
        <f>+'[11]All Undergrad '!R58</f>
        <v>276737</v>
      </c>
      <c r="S58" s="39">
        <f>+'[11]All Undergrad '!S58</f>
        <v>277403</v>
      </c>
      <c r="T58" s="39">
        <f>+'[11]All Undergrad '!T58</f>
        <v>280649</v>
      </c>
      <c r="U58" s="17">
        <f>+'[11]All Undergrad '!U58</f>
        <v>284785</v>
      </c>
      <c r="V58" s="39">
        <f>+'[11]All Undergrad '!V58</f>
        <v>292649</v>
      </c>
      <c r="W58" s="39">
        <f>+'[11]All Undergrad '!W58</f>
        <v>305222</v>
      </c>
      <c r="X58" s="17">
        <f>+'[11]All Undergrad '!X58</f>
        <v>314461</v>
      </c>
      <c r="Y58" s="39">
        <f>+'[11]All Undergrad '!Y58</f>
        <v>321494</v>
      </c>
      <c r="Z58" s="17">
        <f>+'[11]All Undergrad '!Z58</f>
        <v>321118</v>
      </c>
      <c r="AA58" s="17">
        <f>+'[11]All Undergrad '!AA58</f>
        <v>326358</v>
      </c>
      <c r="AB58" s="17">
        <f>+'[11]All Undergrad '!AB58</f>
        <v>337874</v>
      </c>
      <c r="AC58" s="77">
        <f>+'[11]All Undergrad '!AC58</f>
        <v>348528</v>
      </c>
      <c r="AD58" s="97">
        <f>+'[11]All Undergrad '!AD58</f>
        <v>374048</v>
      </c>
      <c r="AE58" s="97">
        <f>+'[11]All Undergrad '!AE58</f>
        <v>379380</v>
      </c>
      <c r="AF58" s="97">
        <f>+'[11]All Undergrad '!AF58</f>
        <v>380081</v>
      </c>
      <c r="AG58" s="97">
        <f>+'[11]All Undergrad '!AG58</f>
        <v>376901</v>
      </c>
      <c r="AH58" s="97">
        <f>+'[11]All Undergrad '!AH58</f>
        <v>374073</v>
      </c>
      <c r="AI58" s="97">
        <f>+'[11]All Undergrad '!AI58</f>
        <v>372616</v>
      </c>
      <c r="AJ58" s="97">
        <f>+'[11]All Undergrad '!AJ58</f>
        <v>360099</v>
      </c>
      <c r="AK58" s="97">
        <f>+'[11]All Undergrad '!AK58</f>
        <v>357452</v>
      </c>
      <c r="AL58" s="97">
        <f>+'[11]All Undergrad '!AL58</f>
        <v>355613</v>
      </c>
      <c r="AM58" s="97">
        <f>+'[11]All Undergrad '!AM58</f>
        <v>351139</v>
      </c>
      <c r="AN58" s="111">
        <f>+'[11]All Undergrad '!AN58</f>
        <v>349617</v>
      </c>
      <c r="AO58" s="111">
        <f>+'[11]All Undergrad '!AO58</f>
        <v>327538</v>
      </c>
    </row>
    <row r="59" spans="1:41" s="39" customFormat="1" ht="12.95" customHeight="1">
      <c r="A59" s="1" t="str">
        <f>+'[11]All Undergrad '!A59</f>
        <v>New York</v>
      </c>
      <c r="B59" s="39">
        <f>+'[11]All Undergrad '!B59</f>
        <v>0</v>
      </c>
      <c r="C59" s="39">
        <f>+'[11]All Undergrad '!C59</f>
        <v>0</v>
      </c>
      <c r="D59" s="39">
        <f>+'[11]All Undergrad '!D59</f>
        <v>0</v>
      </c>
      <c r="E59" s="39">
        <f>+'[11]All Undergrad '!E59</f>
        <v>0</v>
      </c>
      <c r="F59" s="39">
        <f>+'[11]All Undergrad '!F59</f>
        <v>0</v>
      </c>
      <c r="G59" s="39">
        <f>+'[11]All Undergrad '!G59</f>
        <v>0</v>
      </c>
      <c r="H59" s="39">
        <f>+'[11]All Undergrad '!H59</f>
        <v>0</v>
      </c>
      <c r="I59" s="39">
        <f>+'[11]All Undergrad '!I59</f>
        <v>0</v>
      </c>
      <c r="J59" s="39">
        <f>+'[11]All Undergrad '!J59</f>
        <v>0</v>
      </c>
      <c r="K59" s="39">
        <f>+'[11]All Undergrad '!K59</f>
        <v>0</v>
      </c>
      <c r="L59" s="39">
        <f>+'[11]All Undergrad '!L59</f>
        <v>0</v>
      </c>
      <c r="M59" s="39">
        <f>+'[11]All Undergrad '!M59</f>
        <v>865839</v>
      </c>
      <c r="N59" s="39">
        <f>+'[11]All Undergrad '!N59</f>
        <v>865052</v>
      </c>
      <c r="O59" s="39">
        <f>+'[11]All Undergrad '!O59</f>
        <v>856719</v>
      </c>
      <c r="P59" s="39">
        <f>+'[11]All Undergrad '!P59</f>
        <v>841352</v>
      </c>
      <c r="Q59" s="39">
        <f>+'[11]All Undergrad '!Q59</f>
        <v>830571</v>
      </c>
      <c r="R59" s="39">
        <f>+'[11]All Undergrad '!R59</f>
        <v>827877</v>
      </c>
      <c r="S59" s="39">
        <f>+'[11]All Undergrad '!S59</f>
        <v>815055</v>
      </c>
      <c r="T59" s="39">
        <f>+'[11]All Undergrad '!T59</f>
        <v>820973</v>
      </c>
      <c r="U59" s="17">
        <f>+'[11]All Undergrad '!U59</f>
        <v>839423</v>
      </c>
      <c r="V59" s="39">
        <f>+'[11]All Undergrad '!V59</f>
        <v>848255</v>
      </c>
      <c r="W59" s="39">
        <f>+'[11]All Undergrad '!W59</f>
        <v>883768</v>
      </c>
      <c r="X59" s="17">
        <f>+'[11]All Undergrad '!X59</f>
        <v>899982</v>
      </c>
      <c r="Y59" s="39">
        <f>+'[11]All Undergrad '!Y59</f>
        <v>914620</v>
      </c>
      <c r="Z59" s="17">
        <f>+'[11]All Undergrad '!Z59</f>
        <v>921458</v>
      </c>
      <c r="AA59" s="17">
        <f>+'[11]All Undergrad '!AA59</f>
        <v>928563</v>
      </c>
      <c r="AB59" s="17">
        <f>+'[11]All Undergrad '!AB59</f>
        <v>940550</v>
      </c>
      <c r="AC59" s="77">
        <f>+'[11]All Undergrad '!AC59</f>
        <v>996226</v>
      </c>
      <c r="AD59" s="97">
        <f>+'[11]All Undergrad '!AD59</f>
        <v>1052068</v>
      </c>
      <c r="AE59" s="97">
        <f>+'[11]All Undergrad '!AE59</f>
        <v>1059776</v>
      </c>
      <c r="AF59" s="97">
        <f>+'[11]All Undergrad '!AF59</f>
        <v>1041747</v>
      </c>
      <c r="AG59" s="97">
        <f>+'[11]All Undergrad '!AG59</f>
        <v>1031327</v>
      </c>
      <c r="AH59" s="97">
        <f>+'[11]All Undergrad '!AH59</f>
        <v>1026191</v>
      </c>
      <c r="AI59" s="97">
        <f>+'[11]All Undergrad '!AI59</f>
        <v>1022615</v>
      </c>
      <c r="AJ59" s="97">
        <f>+'[11]All Undergrad '!AJ59</f>
        <v>1005662</v>
      </c>
      <c r="AK59" s="97">
        <f>+'[11]All Undergrad '!AK59</f>
        <v>991639</v>
      </c>
      <c r="AL59" s="97">
        <f>+'[11]All Undergrad '!AL59</f>
        <v>982615</v>
      </c>
      <c r="AM59" s="97">
        <f>+'[11]All Undergrad '!AM59</f>
        <v>973173</v>
      </c>
      <c r="AN59" s="111">
        <f>+'[11]All Undergrad '!AN59</f>
        <v>959788</v>
      </c>
      <c r="AO59" s="111">
        <f>+'[11]All Undergrad '!AO59</f>
        <v>912819</v>
      </c>
    </row>
    <row r="60" spans="1:41" s="39" customFormat="1" ht="12.95" customHeight="1">
      <c r="A60" s="1" t="str">
        <f>+'[11]All Undergrad '!A60</f>
        <v>Pennsylvania</v>
      </c>
      <c r="B60" s="39">
        <f>+'[11]All Undergrad '!B60</f>
        <v>0</v>
      </c>
      <c r="C60" s="39">
        <f>+'[11]All Undergrad '!C60</f>
        <v>0</v>
      </c>
      <c r="D60" s="39">
        <f>+'[11]All Undergrad '!D60</f>
        <v>0</v>
      </c>
      <c r="E60" s="39">
        <f>+'[11]All Undergrad '!E60</f>
        <v>0</v>
      </c>
      <c r="F60" s="39">
        <f>+'[11]All Undergrad '!F60</f>
        <v>0</v>
      </c>
      <c r="G60" s="39">
        <f>+'[11]All Undergrad '!G60</f>
        <v>0</v>
      </c>
      <c r="H60" s="39">
        <f>+'[11]All Undergrad '!H60</f>
        <v>0</v>
      </c>
      <c r="I60" s="39">
        <f>+'[11]All Undergrad '!I60</f>
        <v>0</v>
      </c>
      <c r="J60" s="39">
        <f>+'[11]All Undergrad '!J60</f>
        <v>0</v>
      </c>
      <c r="K60" s="39">
        <f>+'[11]All Undergrad '!K60</f>
        <v>0</v>
      </c>
      <c r="L60" s="39">
        <f>+'[11]All Undergrad '!L60</f>
        <v>0</v>
      </c>
      <c r="M60" s="39">
        <f>+'[11]All Undergrad '!M60</f>
        <v>530713</v>
      </c>
      <c r="N60" s="39">
        <f>+'[11]All Undergrad '!N60</f>
        <v>524312</v>
      </c>
      <c r="O60" s="39">
        <f>+'[11]All Undergrad '!O60</f>
        <v>513257</v>
      </c>
      <c r="P60" s="39">
        <f>+'[11]All Undergrad '!P60</f>
        <v>520371</v>
      </c>
      <c r="Q60" s="39">
        <f>+'[11]All Undergrad '!Q60</f>
        <v>491389</v>
      </c>
      <c r="R60" s="39">
        <f>+'[11]All Undergrad '!R60</f>
        <v>491773</v>
      </c>
      <c r="S60" s="39">
        <f>+'[11]All Undergrad '!S60</f>
        <v>496976</v>
      </c>
      <c r="T60" s="39">
        <f>+'[11]All Undergrad '!T60</f>
        <v>504850</v>
      </c>
      <c r="U60" s="17">
        <f>+'[11]All Undergrad '!U60</f>
        <v>506948</v>
      </c>
      <c r="V60" s="39">
        <f>+'[11]All Undergrad '!V60</f>
        <v>525627</v>
      </c>
      <c r="W60" s="39">
        <f>+'[11]All Undergrad '!W60</f>
        <v>544358</v>
      </c>
      <c r="X60" s="17">
        <f>+'[11]All Undergrad '!X60</f>
        <v>561232</v>
      </c>
      <c r="Y60" s="39">
        <f>+'[11]All Undergrad '!Y60</f>
        <v>571322</v>
      </c>
      <c r="Z60" s="17">
        <f>+'[11]All Undergrad '!Z60</f>
        <v>574319</v>
      </c>
      <c r="AA60" s="17">
        <f>+'[11]All Undergrad '!AA60</f>
        <v>585006</v>
      </c>
      <c r="AB60" s="17">
        <f>+'[11]All Undergrad '!AB60</f>
        <v>599228</v>
      </c>
      <c r="AC60" s="77">
        <f>+'[11]All Undergrad '!AC60</f>
        <v>610279</v>
      </c>
      <c r="AD60" s="97">
        <f>+'[11]All Undergrad '!AD60</f>
        <v>651720</v>
      </c>
      <c r="AE60" s="97">
        <f>+'[11]All Undergrad '!AE60</f>
        <v>657080</v>
      </c>
      <c r="AF60" s="97">
        <f>+'[11]All Undergrad '!AF60</f>
        <v>640982</v>
      </c>
      <c r="AG60" s="97">
        <f>+'[11]All Undergrad '!AG60</f>
        <v>624667</v>
      </c>
      <c r="AH60" s="97">
        <f>+'[11]All Undergrad '!AH60</f>
        <v>613757</v>
      </c>
      <c r="AI60" s="97">
        <f>+'[11]All Undergrad '!AI60</f>
        <v>599040</v>
      </c>
      <c r="AJ60" s="97">
        <f>+'[11]All Undergrad '!AJ60</f>
        <v>584528</v>
      </c>
      <c r="AK60" s="97">
        <f>+'[11]All Undergrad '!AK60</f>
        <v>571646</v>
      </c>
      <c r="AL60" s="97">
        <f>+'[11]All Undergrad '!AL60</f>
        <v>561826</v>
      </c>
      <c r="AM60" s="97">
        <f>+'[11]All Undergrad '!AM60</f>
        <v>547038</v>
      </c>
      <c r="AN60" s="111">
        <f>+'[11]All Undergrad '!AN60</f>
        <v>548411</v>
      </c>
      <c r="AO60" s="111">
        <f>+'[11]All Undergrad '!AO60</f>
        <v>522419</v>
      </c>
    </row>
    <row r="61" spans="1:41" s="39" customFormat="1" ht="12.95" customHeight="1">
      <c r="A61" s="1" t="str">
        <f>+'[11]All Undergrad '!A61</f>
        <v>Rhode Island</v>
      </c>
      <c r="B61" s="39">
        <f>+'[11]All Undergrad '!B61</f>
        <v>0</v>
      </c>
      <c r="C61" s="39">
        <f>+'[11]All Undergrad '!C61</f>
        <v>0</v>
      </c>
      <c r="D61" s="39">
        <f>+'[11]All Undergrad '!D61</f>
        <v>0</v>
      </c>
      <c r="E61" s="39">
        <f>+'[11]All Undergrad '!E61</f>
        <v>0</v>
      </c>
      <c r="F61" s="39">
        <f>+'[11]All Undergrad '!F61</f>
        <v>0</v>
      </c>
      <c r="G61" s="39">
        <f>+'[11]All Undergrad '!G61</f>
        <v>0</v>
      </c>
      <c r="H61" s="39">
        <f>+'[11]All Undergrad '!H61</f>
        <v>0</v>
      </c>
      <c r="I61" s="39">
        <f>+'[11]All Undergrad '!I61</f>
        <v>0</v>
      </c>
      <c r="J61" s="39">
        <f>+'[11]All Undergrad '!J61</f>
        <v>0</v>
      </c>
      <c r="K61" s="39">
        <f>+'[11]All Undergrad '!K61</f>
        <v>0</v>
      </c>
      <c r="L61" s="39">
        <f>+'[11]All Undergrad '!L61</f>
        <v>0</v>
      </c>
      <c r="M61" s="39">
        <f>+'[11]All Undergrad '!M61</f>
        <v>69364</v>
      </c>
      <c r="N61" s="39">
        <f>+'[11]All Undergrad '!N61</f>
        <v>67598</v>
      </c>
      <c r="O61" s="39">
        <f>+'[11]All Undergrad '!O61</f>
        <v>64743</v>
      </c>
      <c r="P61" s="39">
        <f>+'[11]All Undergrad '!P61</f>
        <v>64072</v>
      </c>
      <c r="Q61" s="39">
        <f>+'[11]All Undergrad '!Q61</f>
        <v>62259</v>
      </c>
      <c r="R61" s="39">
        <f>+'[11]All Undergrad '!R61</f>
        <v>62328</v>
      </c>
      <c r="S61" s="39">
        <f>+'[11]All Undergrad '!S61</f>
        <v>63597</v>
      </c>
      <c r="T61" s="39">
        <f>+'[11]All Undergrad '!T61</f>
        <v>64370</v>
      </c>
      <c r="U61" s="17">
        <f>+'[11]All Undergrad '!U61</f>
        <v>65067</v>
      </c>
      <c r="V61" s="39">
        <f>+'[11]All Undergrad '!V61</f>
        <v>66675</v>
      </c>
      <c r="W61" s="39">
        <f>+'[11]All Undergrad '!W61</f>
        <v>67144</v>
      </c>
      <c r="X61" s="17">
        <f>+'[11]All Undergrad '!X61</f>
        <v>68438</v>
      </c>
      <c r="Y61" s="39">
        <f>+'[11]All Undergrad '!Y61</f>
        <v>69674</v>
      </c>
      <c r="Z61" s="17">
        <f>+'[11]All Undergrad '!Z61</f>
        <v>70518</v>
      </c>
      <c r="AA61" s="17">
        <f>+'[11]All Undergrad '!AA61</f>
        <v>71175</v>
      </c>
      <c r="AB61" s="17">
        <f>+'[11]All Undergrad '!AB61</f>
        <v>72215</v>
      </c>
      <c r="AC61" s="77">
        <f>+'[11]All Undergrad '!AC61</f>
        <v>73158</v>
      </c>
      <c r="AD61" s="97">
        <f>+'[11]All Undergrad '!AD61</f>
        <v>73948</v>
      </c>
      <c r="AE61" s="97">
        <f>+'[11]All Undergrad '!AE61</f>
        <v>73935</v>
      </c>
      <c r="AF61" s="97">
        <f>+'[11]All Undergrad '!AF61</f>
        <v>73866</v>
      </c>
      <c r="AG61" s="97">
        <f>+'[11]All Undergrad '!AG61</f>
        <v>73225</v>
      </c>
      <c r="AH61" s="97">
        <f>+'[11]All Undergrad '!AH61</f>
        <v>73138</v>
      </c>
      <c r="AI61" s="97">
        <f>+'[11]All Undergrad '!AI61</f>
        <v>73309</v>
      </c>
      <c r="AJ61" s="97">
        <f>+'[11]All Undergrad '!AJ61</f>
        <v>71728</v>
      </c>
      <c r="AK61" s="97">
        <f>+'[11]All Undergrad '!AK61</f>
        <v>72070</v>
      </c>
      <c r="AL61" s="97">
        <f>+'[11]All Undergrad '!AL61</f>
        <v>70713</v>
      </c>
      <c r="AM61" s="97">
        <f>+'[11]All Undergrad '!AM61</f>
        <v>68504</v>
      </c>
      <c r="AN61" s="111">
        <f>+'[11]All Undergrad '!AN61</f>
        <v>67581</v>
      </c>
      <c r="AO61" s="111">
        <f>+'[11]All Undergrad '!AO61</f>
        <v>64310</v>
      </c>
    </row>
    <row r="62" spans="1:41" s="39" customFormat="1" ht="12.95" customHeight="1">
      <c r="A62" s="3" t="str">
        <f>+'[11]All Undergrad '!A62</f>
        <v>Vermont</v>
      </c>
      <c r="B62" s="41">
        <f>+'[11]All Undergrad '!B62</f>
        <v>0</v>
      </c>
      <c r="C62" s="41">
        <f>+'[11]All Undergrad '!C62</f>
        <v>0</v>
      </c>
      <c r="D62" s="41">
        <f>+'[11]All Undergrad '!D62</f>
        <v>0</v>
      </c>
      <c r="E62" s="41">
        <f>+'[11]All Undergrad '!E62</f>
        <v>0</v>
      </c>
      <c r="F62" s="41">
        <f>+'[11]All Undergrad '!F62</f>
        <v>0</v>
      </c>
      <c r="G62" s="41">
        <f>+'[11]All Undergrad '!G62</f>
        <v>0</v>
      </c>
      <c r="H62" s="41">
        <f>+'[11]All Undergrad '!H62</f>
        <v>0</v>
      </c>
      <c r="I62" s="41">
        <f>+'[11]All Undergrad '!I62</f>
        <v>0</v>
      </c>
      <c r="J62" s="41">
        <f>+'[11]All Undergrad '!J62</f>
        <v>0</v>
      </c>
      <c r="K62" s="41">
        <f>+'[11]All Undergrad '!K62</f>
        <v>0</v>
      </c>
      <c r="L62" s="41">
        <f>+'[11]All Undergrad '!L62</f>
        <v>0</v>
      </c>
      <c r="M62" s="41">
        <f>+'[11]All Undergrad '!M62</f>
        <v>302927</v>
      </c>
      <c r="N62" s="41">
        <f>+'[11]All Undergrad '!N62</f>
        <v>31228</v>
      </c>
      <c r="O62" s="41">
        <f>+'[11]All Undergrad '!O62</f>
        <v>30459</v>
      </c>
      <c r="P62" s="41">
        <f>+'[11]All Undergrad '!P62</f>
        <v>30488</v>
      </c>
      <c r="Q62" s="41">
        <f>+'[11]All Undergrad '!Q62</f>
        <v>30974</v>
      </c>
      <c r="R62" s="41">
        <f>+'[11]All Undergrad '!R62</f>
        <v>31816</v>
      </c>
      <c r="S62" s="41">
        <f>+'[11]All Undergrad '!S62</f>
        <v>32303</v>
      </c>
      <c r="T62" s="41">
        <f>+'[11]All Undergrad '!T62</f>
        <v>32237</v>
      </c>
      <c r="U62" s="19">
        <f>+'[11]All Undergrad '!U62</f>
        <v>30809</v>
      </c>
      <c r="V62" s="41">
        <f>+'[11]All Undergrad '!V62</f>
        <v>31547</v>
      </c>
      <c r="W62" s="41">
        <f>+'[11]All Undergrad '!W62</f>
        <v>31856</v>
      </c>
      <c r="X62" s="19">
        <f>+'[11]All Undergrad '!X62</f>
        <v>32907</v>
      </c>
      <c r="Y62" s="41">
        <f>+'[11]All Undergrad '!Y62</f>
        <v>33313</v>
      </c>
      <c r="Z62" s="19">
        <f>+'[11]All Undergrad '!Z62</f>
        <v>34161</v>
      </c>
      <c r="AA62" s="19">
        <f>+'[11]All Undergrad '!AA62</f>
        <v>34923</v>
      </c>
      <c r="AB62" s="19">
        <f>+'[11]All Undergrad '!AB62</f>
        <v>35844</v>
      </c>
      <c r="AC62" s="76">
        <f>+'[11]All Undergrad '!AC62</f>
        <v>36611</v>
      </c>
      <c r="AD62" s="98">
        <f>+'[11]All Undergrad '!AD62</f>
        <v>37944</v>
      </c>
      <c r="AE62" s="98">
        <f>+'[11]All Undergrad '!AE62</f>
        <v>38608</v>
      </c>
      <c r="AF62" s="98">
        <f>+'[11]All Undergrad '!AF62</f>
        <v>38182</v>
      </c>
      <c r="AG62" s="98">
        <f>+'[11]All Undergrad '!AG62</f>
        <v>37798</v>
      </c>
      <c r="AH62" s="98">
        <f>+'[11]All Undergrad '!AH62</f>
        <v>37111</v>
      </c>
      <c r="AI62" s="98">
        <f>+'[11]All Undergrad '!AI62</f>
        <v>37375</v>
      </c>
      <c r="AJ62" s="98">
        <f>+'[11]All Undergrad '!AJ62</f>
        <v>37296</v>
      </c>
      <c r="AK62" s="98">
        <f>+'[11]All Undergrad '!AK62</f>
        <v>37784</v>
      </c>
      <c r="AL62" s="98">
        <f>+'[11]All Undergrad '!AL62</f>
        <v>37233</v>
      </c>
      <c r="AM62" s="98">
        <f>+'[11]All Undergrad '!AM62</f>
        <v>36469</v>
      </c>
      <c r="AN62" s="112">
        <f>+'[11]All Undergrad '!AN62</f>
        <v>35226</v>
      </c>
      <c r="AO62" s="112">
        <f>+'[11]All Undergrad '!AO62</f>
        <v>33640</v>
      </c>
    </row>
    <row r="63" spans="1:41" s="39" customFormat="1" ht="12.95" customHeight="1">
      <c r="A63" s="20" t="str">
        <f>+'[11]All Undergrad '!A63</f>
        <v>District of Columbia</v>
      </c>
      <c r="B63" s="43">
        <f>+'[11]All Undergrad '!B63</f>
        <v>0</v>
      </c>
      <c r="C63" s="43">
        <f>+'[11]All Undergrad '!C63</f>
        <v>0</v>
      </c>
      <c r="D63" s="43">
        <f>+'[11]All Undergrad '!D63</f>
        <v>0</v>
      </c>
      <c r="E63" s="43">
        <f>+'[11]All Undergrad '!E63</f>
        <v>0</v>
      </c>
      <c r="F63" s="43">
        <f>+'[11]All Undergrad '!F63</f>
        <v>0</v>
      </c>
      <c r="G63" s="43">
        <f>+'[11]All Undergrad '!G63</f>
        <v>0</v>
      </c>
      <c r="H63" s="43">
        <f>+'[11]All Undergrad '!H63</f>
        <v>0</v>
      </c>
      <c r="I63" s="43">
        <f>+'[11]All Undergrad '!I63</f>
        <v>0</v>
      </c>
      <c r="J63" s="43">
        <f>+'[11]All Undergrad '!J63</f>
        <v>0</v>
      </c>
      <c r="K63" s="43">
        <f>+'[11]All Undergrad '!K63</f>
        <v>0</v>
      </c>
      <c r="L63" s="43">
        <f>+'[11]All Undergrad '!L63</f>
        <v>0</v>
      </c>
      <c r="M63" s="43">
        <f>+'[11]All Undergrad '!M63</f>
        <v>48815</v>
      </c>
      <c r="N63" s="43">
        <f>+'[11]All Undergrad '!N63</f>
        <v>47666</v>
      </c>
      <c r="O63" s="43">
        <f>+'[11]All Undergrad '!O63</f>
        <v>43623</v>
      </c>
      <c r="P63" s="43">
        <f>+'[11]All Undergrad '!P63</f>
        <v>43365</v>
      </c>
      <c r="Q63" s="43">
        <f>+'[11]All Undergrad '!Q63</f>
        <v>41003</v>
      </c>
      <c r="R63" s="43">
        <f>+'[11]All Undergrad '!R63</f>
        <v>39253</v>
      </c>
      <c r="S63" s="43">
        <f>+'[11]All Undergrad '!S63</f>
        <v>40163</v>
      </c>
      <c r="T63" s="43">
        <f>+'[11]All Undergrad '!T63</f>
        <v>40024</v>
      </c>
      <c r="U63" s="21">
        <f>+'[11]All Undergrad '!U63</f>
        <v>40703</v>
      </c>
      <c r="V63" s="43">
        <f>+'[11]All Undergrad '!V63</f>
        <v>52262</v>
      </c>
      <c r="W63" s="43">
        <f>+'[11]All Undergrad '!W63</f>
        <v>54528</v>
      </c>
      <c r="X63" s="21">
        <f>+'[11]All Undergrad '!X63</f>
        <v>57250</v>
      </c>
      <c r="Y63" s="43">
        <f>+'[11]All Undergrad '!Y63</f>
        <v>59930</v>
      </c>
      <c r="Z63" s="21">
        <f>+'[11]All Undergrad '!Z63</f>
        <v>62888</v>
      </c>
      <c r="AA63" s="21">
        <f>+'[11]All Undergrad '!AA63</f>
        <v>65318</v>
      </c>
      <c r="AB63" s="21">
        <f>+'[11]All Undergrad '!AB63</f>
        <v>68124</v>
      </c>
      <c r="AC63" s="99">
        <f>+'[11]All Undergrad '!AC63</f>
        <v>76586</v>
      </c>
      <c r="AD63" s="100">
        <f>+'[11]All Undergrad '!AD63</f>
        <v>83579</v>
      </c>
      <c r="AE63" s="100">
        <f>+'[11]All Undergrad '!AE63</f>
        <v>46369</v>
      </c>
      <c r="AF63" s="100">
        <f>+'[11]All Undergrad '!AF63</f>
        <v>45816</v>
      </c>
      <c r="AG63" s="100">
        <f>+'[11]All Undergrad '!AG63</f>
        <v>47699</v>
      </c>
      <c r="AH63" s="100">
        <f>+'[11]All Undergrad '!AH63</f>
        <v>47187</v>
      </c>
      <c r="AI63" s="100">
        <f>+'[11]All Undergrad '!AI63</f>
        <v>48156</v>
      </c>
      <c r="AJ63" s="100">
        <f>+'[11]All Undergrad '!AJ63</f>
        <v>50554</v>
      </c>
      <c r="AK63" s="100">
        <f>+'[11]All Undergrad '!AK63</f>
        <v>48948</v>
      </c>
      <c r="AL63" s="100">
        <f>+'[11]All Undergrad '!AL63</f>
        <v>50565</v>
      </c>
      <c r="AM63" s="100">
        <f>+'[11]All Undergrad '!AM63</f>
        <v>52097</v>
      </c>
      <c r="AN63" s="113">
        <f>+'[11]All Undergrad '!AN63</f>
        <v>53322</v>
      </c>
      <c r="AO63" s="113">
        <f>+'[11]All Undergrad '!AO63</f>
        <v>52272</v>
      </c>
    </row>
    <row r="64" spans="1:41" s="44" customFormat="1" ht="12.95" customHeight="1">
      <c r="A64" s="22"/>
      <c r="U64" s="25"/>
      <c r="X64" s="25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87"/>
      <c r="AO64" s="87"/>
    </row>
    <row r="65" spans="1:41" s="44" customFormat="1" ht="12.95" customHeight="1">
      <c r="A65" s="22"/>
      <c r="B65" s="44">
        <f>+'[11]All Undergrad '!B65</f>
        <v>0</v>
      </c>
      <c r="C65" s="44">
        <f>+'[11]All Undergrad '!C65</f>
        <v>0</v>
      </c>
      <c r="D65" s="44">
        <f>+'[11]All Undergrad '!D65</f>
        <v>0</v>
      </c>
      <c r="E65" s="44">
        <f>+'[11]All Undergrad '!E65</f>
        <v>0</v>
      </c>
      <c r="F65" s="44">
        <f>+'[11]All Undergrad '!F65</f>
        <v>0</v>
      </c>
      <c r="G65" s="44">
        <f>+'[11]All Undergrad '!G65</f>
        <v>0</v>
      </c>
      <c r="H65" s="44">
        <f>+'[11]All Undergrad '!H65</f>
        <v>0</v>
      </c>
      <c r="I65" s="44">
        <f>+'[11]All Undergrad '!I65</f>
        <v>0</v>
      </c>
      <c r="J65" s="44">
        <f>+'[11]All Undergrad '!J65</f>
        <v>0</v>
      </c>
      <c r="K65" s="44">
        <f>+'[11]All Undergrad '!K65</f>
        <v>0</v>
      </c>
      <c r="L65" s="44">
        <f>+'[11]All Undergrad '!L65</f>
        <v>0</v>
      </c>
      <c r="M65" s="44">
        <f>+'[11]All Undergrad '!M65</f>
        <v>0</v>
      </c>
      <c r="N65" s="44">
        <f>+'[11]All Undergrad '!N65</f>
        <v>0</v>
      </c>
      <c r="O65" s="44">
        <f>+'[11]All Undergrad '!O65</f>
        <v>0</v>
      </c>
      <c r="P65" s="44">
        <f>+'[11]All Undergrad '!P65</f>
        <v>0</v>
      </c>
      <c r="Q65" s="44">
        <f>+'[11]All Undergrad '!Q65</f>
        <v>0</v>
      </c>
      <c r="R65" s="44">
        <f>+'[11]All Undergrad '!R65</f>
        <v>0</v>
      </c>
      <c r="S65" s="44">
        <f>+'[11]All Undergrad '!S65</f>
        <v>0</v>
      </c>
      <c r="T65" s="44">
        <f>+'[11]All Undergrad '!T65</f>
        <v>0</v>
      </c>
      <c r="U65" s="44">
        <f>+'[11]All Undergrad '!U65</f>
        <v>0</v>
      </c>
      <c r="V65" s="44">
        <f>+'[11]All Undergrad '!V65</f>
        <v>0</v>
      </c>
      <c r="W65" s="44">
        <f>+'[11]All Undergrad '!W65</f>
        <v>0</v>
      </c>
      <c r="X65" s="44">
        <f>+'[11]All Undergrad '!X65</f>
        <v>0</v>
      </c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87"/>
      <c r="AO65" s="87"/>
    </row>
    <row r="66" spans="1:41" s="44" customFormat="1" ht="12.95" customHeight="1">
      <c r="A66" s="22"/>
      <c r="B66" s="44">
        <f>+'[11]All Undergrad '!B66</f>
        <v>0</v>
      </c>
      <c r="C66" s="44">
        <f>+'[11]All Undergrad '!C66</f>
        <v>0</v>
      </c>
      <c r="D66" s="44">
        <f>+'[11]All Undergrad '!D66</f>
        <v>0</v>
      </c>
      <c r="E66" s="44">
        <f>+'[11]All Undergrad '!E66</f>
        <v>0</v>
      </c>
      <c r="F66" s="44">
        <f>+'[11]All Undergrad '!F66</f>
        <v>0</v>
      </c>
      <c r="G66" s="44">
        <f>+'[11]All Undergrad '!G66</f>
        <v>0</v>
      </c>
      <c r="H66" s="44">
        <f>+'[11]All Undergrad '!H66</f>
        <v>0</v>
      </c>
      <c r="I66" s="44">
        <f>+'[11]All Undergrad '!I66</f>
        <v>0</v>
      </c>
      <c r="J66" s="44">
        <f>+'[11]All Undergrad '!J66</f>
        <v>0</v>
      </c>
      <c r="K66" s="44">
        <f>+'[11]All Undergrad '!K66</f>
        <v>0</v>
      </c>
      <c r="L66" s="44">
        <f>+'[11]All Undergrad '!L66</f>
        <v>0</v>
      </c>
      <c r="M66" s="44">
        <f>+'[11]All Undergrad '!M66</f>
        <v>0</v>
      </c>
      <c r="N66" s="44">
        <f>+'[11]All Undergrad '!N66</f>
        <v>0</v>
      </c>
      <c r="O66" s="44">
        <f>+'[11]All Undergrad '!O66</f>
        <v>0</v>
      </c>
      <c r="P66" s="44">
        <f>+'[11]All Undergrad '!P66</f>
        <v>0</v>
      </c>
      <c r="Q66" s="44">
        <f>+'[11]All Undergrad '!Q66</f>
        <v>0</v>
      </c>
      <c r="R66" s="44">
        <f>+'[11]All Undergrad '!R66</f>
        <v>0</v>
      </c>
      <c r="S66" s="44">
        <f>+'[11]All Undergrad '!S66</f>
        <v>0</v>
      </c>
      <c r="T66" s="44">
        <f>+'[11]All Undergrad '!T66</f>
        <v>0</v>
      </c>
      <c r="U66" s="44">
        <f>+'[11]All Undergrad '!U66</f>
        <v>0</v>
      </c>
      <c r="V66" s="44">
        <f>+'[11]All Undergrad '!V66</f>
        <v>0</v>
      </c>
      <c r="W66" s="44">
        <f>+'[11]All Undergrad '!W66</f>
        <v>0</v>
      </c>
      <c r="X66" s="44">
        <f>+'[11]All Undergrad '!X66</f>
        <v>0</v>
      </c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87"/>
      <c r="AO66" s="87"/>
    </row>
    <row r="67" spans="1:41" s="44" customFormat="1" ht="12.95" customHeight="1">
      <c r="A67" s="22"/>
      <c r="B67" s="44">
        <f>+'[11]All Undergrad '!B67</f>
        <v>0</v>
      </c>
      <c r="C67" s="44">
        <f>+'[11]All Undergrad '!C67</f>
        <v>0</v>
      </c>
      <c r="D67" s="44">
        <f>+'[11]All Undergrad '!D67</f>
        <v>0</v>
      </c>
      <c r="E67" s="44">
        <f>+'[11]All Undergrad '!E67</f>
        <v>0</v>
      </c>
      <c r="F67" s="44">
        <f>+'[11]All Undergrad '!F67</f>
        <v>0</v>
      </c>
      <c r="G67" s="44">
        <f>+'[11]All Undergrad '!G67</f>
        <v>0</v>
      </c>
      <c r="H67" s="44">
        <f>+'[11]All Undergrad '!H67</f>
        <v>0</v>
      </c>
      <c r="I67" s="44">
        <f>+'[11]All Undergrad '!I67</f>
        <v>0</v>
      </c>
      <c r="J67" s="44">
        <f>+'[11]All Undergrad '!J67</f>
        <v>0</v>
      </c>
      <c r="K67" s="44">
        <f>+'[11]All Undergrad '!K67</f>
        <v>0</v>
      </c>
      <c r="L67" s="44">
        <f>+'[11]All Undergrad '!L67</f>
        <v>0</v>
      </c>
      <c r="M67" s="44">
        <f>+'[11]All Undergrad '!M67</f>
        <v>0</v>
      </c>
      <c r="N67" s="44">
        <f>+'[11]All Undergrad '!N67</f>
        <v>0</v>
      </c>
      <c r="O67" s="44">
        <f>+'[11]All Undergrad '!O67</f>
        <v>0</v>
      </c>
      <c r="P67" s="44">
        <f>+'[11]All Undergrad '!P67</f>
        <v>0</v>
      </c>
      <c r="Q67" s="44">
        <f>+'[11]All Undergrad '!Q67</f>
        <v>0</v>
      </c>
      <c r="R67" s="44">
        <f>+'[11]All Undergrad '!R67</f>
        <v>0</v>
      </c>
      <c r="S67" s="44">
        <f>+'[11]All Undergrad '!S67</f>
        <v>0</v>
      </c>
      <c r="T67" s="44">
        <f>+'[11]All Undergrad '!T67</f>
        <v>0</v>
      </c>
      <c r="U67" s="44">
        <f>+'[11]All Undergrad '!U67</f>
        <v>0</v>
      </c>
      <c r="V67" s="44">
        <f>+'[11]All Undergrad '!V67</f>
        <v>0</v>
      </c>
      <c r="W67" s="44">
        <f>+'[11]All Undergrad '!W67</f>
        <v>0</v>
      </c>
      <c r="X67" s="44">
        <f>+'[11]All Undergrad '!X67</f>
        <v>0</v>
      </c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87"/>
      <c r="AO67" s="87"/>
    </row>
    <row r="68" spans="1:41" s="44" customFormat="1" ht="12.95" customHeight="1">
      <c r="A68" s="22"/>
      <c r="B68" s="44">
        <f>+'[11]All Undergrad '!B68</f>
        <v>0</v>
      </c>
      <c r="C68" s="44">
        <f>+'[11]All Undergrad '!C68</f>
        <v>0</v>
      </c>
      <c r="D68" s="44">
        <f>+'[11]All Undergrad '!D68</f>
        <v>0</v>
      </c>
      <c r="E68" s="44">
        <f>+'[11]All Undergrad '!E68</f>
        <v>0</v>
      </c>
      <c r="F68" s="44">
        <f>+'[11]All Undergrad '!F68</f>
        <v>0</v>
      </c>
      <c r="G68" s="44">
        <f>+'[11]All Undergrad '!G68</f>
        <v>0</v>
      </c>
      <c r="H68" s="44">
        <f>+'[11]All Undergrad '!H68</f>
        <v>0</v>
      </c>
      <c r="I68" s="44">
        <f>+'[11]All Undergrad '!I68</f>
        <v>0</v>
      </c>
      <c r="J68" s="44">
        <f>+'[11]All Undergrad '!J68</f>
        <v>0</v>
      </c>
      <c r="K68" s="44">
        <f>+'[11]All Undergrad '!K68</f>
        <v>0</v>
      </c>
      <c r="L68" s="44">
        <f>+'[11]All Undergrad '!L68</f>
        <v>0</v>
      </c>
      <c r="M68" s="44">
        <f>+'[11]All Undergrad '!M68</f>
        <v>0</v>
      </c>
      <c r="N68" s="44">
        <f>+'[11]All Undergrad '!N68</f>
        <v>0</v>
      </c>
      <c r="O68" s="44">
        <f>+'[11]All Undergrad '!O68</f>
        <v>0</v>
      </c>
      <c r="P68" s="44">
        <f>+'[11]All Undergrad '!P68</f>
        <v>0</v>
      </c>
      <c r="Q68" s="44">
        <f>+'[11]All Undergrad '!Q68</f>
        <v>0</v>
      </c>
      <c r="R68" s="44">
        <f>+'[11]All Undergrad '!R68</f>
        <v>0</v>
      </c>
      <c r="S68" s="44">
        <f>+'[11]All Undergrad '!S68</f>
        <v>0</v>
      </c>
      <c r="T68" s="44">
        <f>+'[11]All Undergrad '!T68</f>
        <v>0</v>
      </c>
      <c r="U68" s="44">
        <f>+'[11]All Undergrad '!U68</f>
        <v>0</v>
      </c>
      <c r="V68" s="44">
        <f>+'[11]All Undergrad '!V68</f>
        <v>0</v>
      </c>
      <c r="W68" s="44">
        <f>+'[11]All Undergrad '!W68</f>
        <v>0</v>
      </c>
      <c r="X68" s="44">
        <f>+'[11]All Undergrad '!X68</f>
        <v>0</v>
      </c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87"/>
      <c r="AO68" s="87"/>
    </row>
    <row r="69" spans="1:41" s="44" customFormat="1" ht="12.95" customHeight="1">
      <c r="A69" s="22"/>
      <c r="B69" s="45">
        <f>+'[11]All Undergrad '!B69</f>
        <v>0</v>
      </c>
      <c r="C69" s="45">
        <f>+'[11]All Undergrad '!C69</f>
        <v>0</v>
      </c>
      <c r="D69" s="45">
        <f>+'[11]All Undergrad '!D69</f>
        <v>0</v>
      </c>
      <c r="E69" s="45">
        <f>+'[11]All Undergrad '!E69</f>
        <v>0</v>
      </c>
      <c r="F69" s="44">
        <f>+'[11]All Undergrad '!F69</f>
        <v>0</v>
      </c>
      <c r="H69" s="44">
        <f>+'[11]All Undergrad '!H69</f>
        <v>0</v>
      </c>
      <c r="J69" s="44">
        <f>+'[11]All Undergrad '!J69</f>
        <v>0</v>
      </c>
      <c r="K69" s="44">
        <f>+'[11]All Undergrad '!K69</f>
        <v>0</v>
      </c>
      <c r="L69" s="44">
        <f>+'[11]All Undergrad '!L69</f>
        <v>0</v>
      </c>
      <c r="M69" s="44">
        <f>+'[11]All Undergrad '!M69</f>
        <v>0</v>
      </c>
      <c r="N69" s="44">
        <f>+'[11]All Undergrad '!N69</f>
        <v>0</v>
      </c>
      <c r="O69" s="44">
        <f>+'[11]All Undergrad '!O69</f>
        <v>0</v>
      </c>
      <c r="P69" s="44">
        <f>+'[11]All Undergrad '!P69</f>
        <v>0</v>
      </c>
      <c r="Q69" s="44">
        <f>+'[11]All Undergrad '!Q69</f>
        <v>0</v>
      </c>
      <c r="R69" s="44">
        <f>+'[11]All Undergrad '!R69</f>
        <v>0</v>
      </c>
      <c r="S69" s="44">
        <f>+'[11]All Undergrad '!S69</f>
        <v>0</v>
      </c>
      <c r="T69" s="44">
        <f>+'[11]All Undergrad '!T69</f>
        <v>0</v>
      </c>
      <c r="U69" s="44">
        <f>+'[11]All Undergrad '!U69</f>
        <v>0</v>
      </c>
      <c r="V69" s="44">
        <f>+'[11]All Undergrad '!V69</f>
        <v>0</v>
      </c>
      <c r="W69" s="44">
        <f>+'[11]All Undergrad '!W69</f>
        <v>0</v>
      </c>
      <c r="X69" s="44">
        <f>+'[11]All Undergrad '!X69</f>
        <v>0</v>
      </c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87"/>
      <c r="AO69" s="87"/>
    </row>
    <row r="70" spans="1:41" s="44" customFormat="1" ht="12.95" customHeight="1">
      <c r="A70" s="22"/>
      <c r="B70" s="44">
        <f>+'[11]All Undergrad '!B70</f>
        <v>0</v>
      </c>
      <c r="C70" s="44">
        <f>+'[11]All Undergrad '!C70</f>
        <v>0</v>
      </c>
      <c r="D70" s="44">
        <f>+'[11]All Undergrad '!D70</f>
        <v>0</v>
      </c>
      <c r="E70" s="44">
        <f>+'[11]All Undergrad '!E70</f>
        <v>0</v>
      </c>
      <c r="F70" s="44">
        <f>+'[11]All Undergrad '!F70</f>
        <v>0</v>
      </c>
      <c r="H70" s="44">
        <f>+'[11]All Undergrad '!H70</f>
        <v>0</v>
      </c>
      <c r="J70" s="44">
        <f>+'[11]All Undergrad '!J70</f>
        <v>0</v>
      </c>
      <c r="K70" s="44">
        <f>+'[11]All Undergrad '!K70</f>
        <v>0</v>
      </c>
      <c r="L70" s="44">
        <f>+'[11]All Undergrad '!L70</f>
        <v>0</v>
      </c>
      <c r="M70" s="44">
        <f>+'[11]All Undergrad '!M70</f>
        <v>0</v>
      </c>
      <c r="N70" s="44">
        <f>+'[11]All Undergrad '!N70</f>
        <v>0</v>
      </c>
      <c r="O70" s="44">
        <f>+'[11]All Undergrad '!O70</f>
        <v>0</v>
      </c>
      <c r="P70" s="44">
        <f>+'[11]All Undergrad '!P70</f>
        <v>0</v>
      </c>
      <c r="Q70" s="44">
        <f>+'[11]All Undergrad '!Q70</f>
        <v>0</v>
      </c>
      <c r="R70" s="44">
        <f>+'[11]All Undergrad '!R70</f>
        <v>0</v>
      </c>
      <c r="S70" s="44">
        <f>+'[11]All Undergrad '!S70</f>
        <v>0</v>
      </c>
      <c r="T70" s="44">
        <f>+'[11]All Undergrad '!T70</f>
        <v>0</v>
      </c>
      <c r="U70" s="44">
        <f>+'[11]All Undergrad '!U70</f>
        <v>0</v>
      </c>
      <c r="V70" s="44">
        <f>+'[11]All Undergrad '!V70</f>
        <v>0</v>
      </c>
      <c r="W70" s="44">
        <f>+'[11]All Undergrad '!W70</f>
        <v>0</v>
      </c>
      <c r="X70" s="44">
        <f>+'[11]All Undergrad '!X70</f>
        <v>0</v>
      </c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87"/>
      <c r="AO70" s="87"/>
    </row>
    <row r="71" spans="1:41" s="44" customFormat="1" ht="12.95" customHeight="1">
      <c r="A71" s="22"/>
      <c r="B71" s="44">
        <f>+'[11]All Undergrad '!B71</f>
        <v>0</v>
      </c>
      <c r="C71" s="44">
        <f>+'[11]All Undergrad '!C71</f>
        <v>0</v>
      </c>
      <c r="D71" s="44">
        <f>+'[11]All Undergrad '!D71</f>
        <v>0</v>
      </c>
      <c r="E71" s="44">
        <f>+'[11]All Undergrad '!E71</f>
        <v>0</v>
      </c>
      <c r="F71" s="44">
        <f>+'[11]All Undergrad '!F71</f>
        <v>0</v>
      </c>
      <c r="H71" s="44">
        <f>+'[11]All Undergrad '!H71</f>
        <v>0</v>
      </c>
      <c r="J71" s="44">
        <f>+'[11]All Undergrad '!J71</f>
        <v>0</v>
      </c>
      <c r="K71" s="44">
        <f>+'[11]All Undergrad '!K71</f>
        <v>0</v>
      </c>
      <c r="L71" s="44">
        <f>+'[11]All Undergrad '!L71</f>
        <v>0</v>
      </c>
      <c r="M71" s="44">
        <f>+'[11]All Undergrad '!M71</f>
        <v>0</v>
      </c>
      <c r="N71" s="44">
        <f>+'[11]All Undergrad '!N71</f>
        <v>0</v>
      </c>
      <c r="O71" s="44">
        <f>+'[11]All Undergrad '!O71</f>
        <v>0</v>
      </c>
      <c r="Q71" s="44">
        <f>+'[11]All Undergrad '!Q71</f>
        <v>0</v>
      </c>
      <c r="R71" s="44">
        <f>+'[11]All Undergrad '!R71</f>
        <v>0</v>
      </c>
      <c r="S71" s="44">
        <f>+'[11]All Undergrad '!S71</f>
        <v>0</v>
      </c>
      <c r="T71" s="44">
        <f>+'[11]All Undergrad '!T71</f>
        <v>0</v>
      </c>
      <c r="U71" s="44">
        <f>+'[11]All Undergrad '!U71</f>
        <v>0</v>
      </c>
      <c r="V71" s="44">
        <f>+'[11]All Undergrad '!V71</f>
        <v>0</v>
      </c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87"/>
      <c r="AO71" s="87"/>
    </row>
    <row r="72" spans="1:41" s="44" customFormat="1" ht="12.95" customHeight="1">
      <c r="A72" s="22"/>
      <c r="B72" s="44">
        <f>+'[11]All Undergrad '!B72</f>
        <v>0</v>
      </c>
      <c r="C72" s="44">
        <f>+'[11]All Undergrad '!C72</f>
        <v>0</v>
      </c>
      <c r="D72" s="44">
        <f>+'[11]All Undergrad '!D72</f>
        <v>0</v>
      </c>
      <c r="E72" s="44">
        <f>+'[11]All Undergrad '!E72</f>
        <v>0</v>
      </c>
      <c r="F72" s="44">
        <f>+'[11]All Undergrad '!F72</f>
        <v>0</v>
      </c>
      <c r="H72" s="44">
        <f>+'[11]All Undergrad '!H72</f>
        <v>0</v>
      </c>
      <c r="J72" s="44">
        <f>+'[11]All Undergrad '!J72</f>
        <v>0</v>
      </c>
      <c r="K72" s="44">
        <f>+'[11]All Undergrad '!K72</f>
        <v>0</v>
      </c>
      <c r="L72" s="44">
        <f>+'[11]All Undergrad '!L72</f>
        <v>0</v>
      </c>
      <c r="M72" s="44">
        <f>+'[11]All Undergrad '!M72</f>
        <v>0</v>
      </c>
      <c r="N72" s="44">
        <f>+'[11]All Undergrad '!N72</f>
        <v>0</v>
      </c>
      <c r="O72" s="44">
        <f>+'[11]All Undergrad '!O72</f>
        <v>0</v>
      </c>
      <c r="P72" s="46"/>
      <c r="Q72" s="46">
        <f>+'[11]All Undergrad '!Q72</f>
        <v>0</v>
      </c>
      <c r="R72" s="46">
        <f>+'[11]All Undergrad '!R72</f>
        <v>0</v>
      </c>
      <c r="S72" s="46">
        <f>+'[11]All Undergrad '!S72</f>
        <v>0</v>
      </c>
      <c r="T72" s="46">
        <f>+'[11]All Undergrad '!T72</f>
        <v>0</v>
      </c>
      <c r="U72" s="25">
        <f>+'[11]All Undergrad '!U72</f>
        <v>0</v>
      </c>
      <c r="V72" s="25">
        <f>+'[11]All Undergrad '!V72</f>
        <v>0</v>
      </c>
      <c r="W72" s="25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87"/>
      <c r="AO72" s="87"/>
    </row>
    <row r="73" spans="1:41" s="44" customFormat="1" ht="12.95" customHeight="1">
      <c r="A73" s="22"/>
      <c r="B73" s="44">
        <f>+'[11]All Undergrad '!B73</f>
        <v>0</v>
      </c>
      <c r="C73" s="44">
        <f>+'[11]All Undergrad '!C73</f>
        <v>0</v>
      </c>
      <c r="D73" s="44">
        <f>+'[11]All Undergrad '!D73</f>
        <v>0</v>
      </c>
      <c r="E73" s="44">
        <f>+'[11]All Undergrad '!E73</f>
        <v>0</v>
      </c>
      <c r="F73" s="44">
        <f>+'[11]All Undergrad '!F73</f>
        <v>0</v>
      </c>
      <c r="H73" s="44">
        <f>+'[11]All Undergrad '!H73</f>
        <v>0</v>
      </c>
      <c r="J73" s="44">
        <f>+'[11]All Undergrad '!J73</f>
        <v>0</v>
      </c>
      <c r="K73" s="44">
        <f>+'[11]All Undergrad '!K73</f>
        <v>0</v>
      </c>
      <c r="L73" s="44">
        <f>+'[11]All Undergrad '!L73</f>
        <v>0</v>
      </c>
      <c r="M73" s="44">
        <f>+'[11]All Undergrad '!M73</f>
        <v>0</v>
      </c>
      <c r="N73" s="44">
        <f>+'[11]All Undergrad '!N73</f>
        <v>0</v>
      </c>
      <c r="O73" s="44">
        <f>+'[11]All Undergrad '!O73</f>
        <v>0</v>
      </c>
      <c r="P73" s="46"/>
      <c r="Q73" s="46">
        <f>+'[11]All Undergrad '!Q73</f>
        <v>0</v>
      </c>
      <c r="R73" s="46">
        <f>+'[11]All Undergrad '!R73</f>
        <v>0</v>
      </c>
      <c r="S73" s="46">
        <f>+'[11]All Undergrad '!S73</f>
        <v>0</v>
      </c>
      <c r="T73" s="46">
        <f>+'[11]All Undergrad '!T73</f>
        <v>0</v>
      </c>
      <c r="U73" s="44">
        <f>+'[11]All Undergrad '!U73</f>
        <v>0</v>
      </c>
      <c r="V73" s="44">
        <f>+'[11]All Undergrad '!V73</f>
        <v>0</v>
      </c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87"/>
      <c r="AO73" s="87"/>
    </row>
    <row r="74" spans="1:41" s="44" customFormat="1" ht="12.95" customHeight="1">
      <c r="A74" s="22"/>
      <c r="F74" s="44">
        <f>+'[11]All Undergrad '!F74</f>
        <v>0</v>
      </c>
      <c r="H74" s="44">
        <f>+'[11]All Undergrad '!H74</f>
        <v>0</v>
      </c>
      <c r="J74" s="44">
        <f>+'[11]All Undergrad '!J74</f>
        <v>0</v>
      </c>
      <c r="K74" s="44">
        <f>+'[11]All Undergrad '!K74</f>
        <v>0</v>
      </c>
      <c r="L74" s="44">
        <f>+'[11]All Undergrad '!L74</f>
        <v>0</v>
      </c>
      <c r="M74" s="44">
        <f>+'[11]All Undergrad '!M74</f>
        <v>0</v>
      </c>
      <c r="N74" s="44">
        <f>+'[11]All Undergrad '!N74</f>
        <v>0</v>
      </c>
      <c r="O74" s="44">
        <f>+'[11]All Undergrad '!O74</f>
        <v>0</v>
      </c>
      <c r="P74" s="46"/>
      <c r="Q74" s="46">
        <f>+'[11]All Undergrad '!Q74</f>
        <v>0</v>
      </c>
      <c r="R74" s="46">
        <f>+'[11]All Undergrad '!R74</f>
        <v>0</v>
      </c>
      <c r="S74" s="46">
        <f>+'[11]All Undergrad '!S74</f>
        <v>0</v>
      </c>
      <c r="T74" s="46">
        <f>+'[11]All Undergrad '!T74</f>
        <v>0</v>
      </c>
      <c r="U74" s="44">
        <f>+'[11]All Undergrad '!U74</f>
        <v>0</v>
      </c>
      <c r="V74" s="44">
        <f>+'[11]All Undergrad '!V74</f>
        <v>0</v>
      </c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87"/>
      <c r="AO74" s="87"/>
    </row>
    <row r="75" spans="1:41" s="44" customFormat="1" ht="12.95" customHeight="1">
      <c r="A75" s="22"/>
      <c r="H75" s="44">
        <f>+'[11]All Undergrad '!H75</f>
        <v>0</v>
      </c>
      <c r="J75" s="44">
        <f>+'[11]All Undergrad '!J75</f>
        <v>0</v>
      </c>
      <c r="K75" s="44">
        <f>+'[11]All Undergrad '!K75</f>
        <v>0</v>
      </c>
      <c r="L75" s="44">
        <f>+'[11]All Undergrad '!L75</f>
        <v>0</v>
      </c>
      <c r="M75" s="44">
        <f>+'[11]All Undergrad '!M75</f>
        <v>0</v>
      </c>
      <c r="N75" s="44">
        <f>+'[11]All Undergrad '!N75</f>
        <v>0</v>
      </c>
      <c r="O75" s="47">
        <f>+'[11]All Undergrad '!O75</f>
        <v>0</v>
      </c>
      <c r="P75" s="48"/>
      <c r="Q75" s="46">
        <f>+'[11]All Undergrad '!Q75</f>
        <v>0</v>
      </c>
      <c r="R75" s="46">
        <f>+'[11]All Undergrad '!R75</f>
        <v>0</v>
      </c>
      <c r="S75" s="46">
        <f>+'[11]All Undergrad '!S75</f>
        <v>0</v>
      </c>
      <c r="T75" s="46">
        <f>+'[11]All Undergrad '!T75</f>
        <v>0</v>
      </c>
      <c r="U75" s="44">
        <f>+'[11]All Undergrad '!U75</f>
        <v>0</v>
      </c>
      <c r="V75" s="44">
        <f>+'[11]All Undergrad '!V75</f>
        <v>0</v>
      </c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87"/>
      <c r="AO75" s="87"/>
    </row>
    <row r="76" spans="1:41" s="44" customFormat="1" ht="12.95" customHeight="1">
      <c r="A76" s="22"/>
      <c r="B76" s="45"/>
      <c r="H76" s="44">
        <f>+'[11]All Undergrad '!H76</f>
        <v>0</v>
      </c>
      <c r="J76" s="44">
        <f>+'[11]All Undergrad '!J76</f>
        <v>0</v>
      </c>
      <c r="K76" s="44">
        <f>+'[11]All Undergrad '!K76</f>
        <v>0</v>
      </c>
      <c r="L76" s="44">
        <f>+'[11]All Undergrad '!L76</f>
        <v>0</v>
      </c>
      <c r="M76" s="44">
        <f>+'[11]All Undergrad '!M76</f>
        <v>0</v>
      </c>
      <c r="N76" s="44">
        <f>+'[11]All Undergrad '!N76</f>
        <v>0</v>
      </c>
      <c r="O76" s="44">
        <f>+'[11]All Undergrad '!O76</f>
        <v>0</v>
      </c>
      <c r="Q76" s="44">
        <f>+'[11]All Undergrad '!Q76</f>
        <v>0</v>
      </c>
      <c r="R76" s="44">
        <f>+'[11]All Undergrad '!R76</f>
        <v>0</v>
      </c>
      <c r="S76" s="44">
        <f>+'[11]All Undergrad '!S76</f>
        <v>0</v>
      </c>
      <c r="T76" s="44">
        <f>+'[11]All Undergrad '!T76</f>
        <v>0</v>
      </c>
      <c r="U76" s="44">
        <f>+'[11]All Undergrad '!U76</f>
        <v>0</v>
      </c>
      <c r="V76" s="44">
        <f>+'[11]All Undergrad '!V76</f>
        <v>0</v>
      </c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87"/>
      <c r="AO76" s="87"/>
    </row>
    <row r="77" spans="1:41" s="44" customFormat="1" ht="12.95" customHeight="1">
      <c r="A77" s="22"/>
      <c r="H77" s="44">
        <f>+'[11]All Undergrad '!H77</f>
        <v>0</v>
      </c>
      <c r="J77" s="44">
        <f>+'[11]All Undergrad '!J77</f>
        <v>0</v>
      </c>
      <c r="K77" s="44">
        <f>+'[11]All Undergrad '!K77</f>
        <v>0</v>
      </c>
      <c r="L77" s="44">
        <f>+'[11]All Undergrad '!L77</f>
        <v>0</v>
      </c>
      <c r="M77" s="44">
        <f>+'[11]All Undergrad '!M77</f>
        <v>0</v>
      </c>
      <c r="N77" s="44">
        <f>+'[11]All Undergrad '!N77</f>
        <v>0</v>
      </c>
      <c r="O77" s="44">
        <f>+'[11]All Undergrad '!O77</f>
        <v>0</v>
      </c>
      <c r="Q77" s="44">
        <f>+'[11]All Undergrad '!Q77</f>
        <v>0</v>
      </c>
      <c r="R77" s="44">
        <f>+'[11]All Undergrad '!R77</f>
        <v>0</v>
      </c>
      <c r="S77" s="44">
        <f>+'[11]All Undergrad '!S77</f>
        <v>0</v>
      </c>
      <c r="T77" s="44">
        <f>+'[11]All Undergrad '!T77</f>
        <v>0</v>
      </c>
      <c r="U77" s="44">
        <f>+'[11]All Undergrad '!U77</f>
        <v>0</v>
      </c>
      <c r="V77" s="44">
        <f>+'[11]All Undergrad '!V77</f>
        <v>0</v>
      </c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87"/>
      <c r="AO77" s="87"/>
    </row>
    <row r="78" spans="1:41" s="44" customFormat="1" ht="12.95" customHeight="1">
      <c r="A78" s="22"/>
      <c r="K78" s="44">
        <f>+'[11]All Undergrad '!K78</f>
        <v>0</v>
      </c>
      <c r="L78" s="44">
        <f>+'[11]All Undergrad '!L78</f>
        <v>0</v>
      </c>
      <c r="M78" s="44">
        <f>+'[11]All Undergrad '!M78</f>
        <v>0</v>
      </c>
      <c r="N78" s="44">
        <f>+'[11]All Undergrad '!N78</f>
        <v>0</v>
      </c>
      <c r="O78" s="44">
        <f>+'[11]All Undergrad '!O78</f>
        <v>0</v>
      </c>
      <c r="Q78" s="44">
        <f>+'[11]All Undergrad '!Q78</f>
        <v>0</v>
      </c>
      <c r="R78" s="44">
        <f>+'[11]All Undergrad '!R78</f>
        <v>0</v>
      </c>
      <c r="S78" s="44">
        <f>+'[11]All Undergrad '!S78</f>
        <v>0</v>
      </c>
      <c r="T78" s="44">
        <f>+'[11]All Undergrad '!T78</f>
        <v>0</v>
      </c>
      <c r="U78" s="44">
        <f>+'[11]All Undergrad '!U78</f>
        <v>0</v>
      </c>
      <c r="V78" s="44">
        <f>+'[11]All Undergrad '!V78</f>
        <v>0</v>
      </c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87"/>
      <c r="AO78" s="87"/>
    </row>
    <row r="79" spans="1:41" s="44" customFormat="1" ht="12.95" customHeight="1">
      <c r="A79" s="22"/>
      <c r="K79" s="44">
        <f>+'[11]All Undergrad '!K79</f>
        <v>0</v>
      </c>
      <c r="L79" s="44">
        <f>+'[11]All Undergrad '!L79</f>
        <v>0</v>
      </c>
      <c r="M79" s="44">
        <f>+'[11]All Undergrad '!M79</f>
        <v>0</v>
      </c>
      <c r="N79" s="44">
        <f>+'[11]All Undergrad '!N79</f>
        <v>0</v>
      </c>
      <c r="O79" s="44">
        <f>+'[11]All Undergrad '!O79</f>
        <v>0</v>
      </c>
      <c r="Q79" s="44">
        <f>+'[11]All Undergrad '!Q79</f>
        <v>0</v>
      </c>
      <c r="R79" s="44">
        <f>+'[11]All Undergrad '!R79</f>
        <v>0</v>
      </c>
      <c r="S79" s="44">
        <f>+'[11]All Undergrad '!S79</f>
        <v>0</v>
      </c>
      <c r="T79" s="44">
        <f>+'[11]All Undergrad '!T79</f>
        <v>0</v>
      </c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87"/>
      <c r="AO79" s="87"/>
    </row>
    <row r="80" spans="1:41" s="44" customFormat="1" ht="12.95" customHeight="1">
      <c r="A80" s="22"/>
      <c r="K80" s="44">
        <f>+'[11]All Undergrad '!K80</f>
        <v>0</v>
      </c>
      <c r="L80" s="44">
        <f>+'[11]All Undergrad '!L80</f>
        <v>0</v>
      </c>
      <c r="Q80" s="49">
        <f>+'[11]All Undergrad '!Q80</f>
        <v>0</v>
      </c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87"/>
      <c r="AO80" s="87"/>
    </row>
    <row r="81" spans="1:41" s="44" customFormat="1" ht="12.95" customHeight="1">
      <c r="A81" s="22"/>
      <c r="Q81" s="49">
        <f>+'[11]All Undergrad '!Q81</f>
        <v>0</v>
      </c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87"/>
      <c r="AO81" s="87"/>
    </row>
    <row r="82" spans="1:41" s="44" customFormat="1" ht="12.95" customHeight="1">
      <c r="A82" s="22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87"/>
      <c r="AO82" s="87"/>
    </row>
    <row r="83" spans="1:41" s="44" customFormat="1" ht="12.95" customHeight="1">
      <c r="A83" s="22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87"/>
      <c r="AO83" s="87"/>
    </row>
    <row r="84" spans="1:41" s="44" customFormat="1" ht="12.95" customHeight="1">
      <c r="A84" s="22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87"/>
      <c r="AO84" s="87"/>
    </row>
    <row r="85" spans="1:41" s="44" customFormat="1" ht="12.95" customHeight="1">
      <c r="A85" s="22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87"/>
      <c r="AO85" s="87"/>
    </row>
    <row r="86" spans="1:41" s="44" customFormat="1" ht="12.95" customHeight="1">
      <c r="A86" s="22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87"/>
      <c r="AO86" s="87"/>
    </row>
    <row r="87" spans="1:41" s="44" customFormat="1" ht="12.95" customHeight="1">
      <c r="A87" s="22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87"/>
      <c r="AO87" s="87"/>
    </row>
    <row r="88" spans="1:41" s="44" customFormat="1" ht="12.95" customHeight="1">
      <c r="A88" s="22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87"/>
      <c r="AO88" s="87"/>
    </row>
    <row r="89" spans="1:41" s="44" customFormat="1" ht="12.95" customHeight="1">
      <c r="A89" s="22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87"/>
      <c r="AO89" s="87"/>
    </row>
    <row r="90" spans="1:41" s="44" customFormat="1" ht="12.95" customHeight="1">
      <c r="A90" s="22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87"/>
      <c r="AO90" s="87"/>
    </row>
    <row r="91" spans="1:41" s="44" customFormat="1" ht="12.95" customHeight="1">
      <c r="A91" s="22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87"/>
      <c r="AO91" s="87"/>
    </row>
    <row r="92" spans="1:41" s="44" customFormat="1" ht="12.95" customHeight="1">
      <c r="A92" s="22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87"/>
      <c r="AO92" s="87"/>
    </row>
    <row r="93" spans="1:41" s="44" customFormat="1" ht="12.95" customHeight="1">
      <c r="A93" s="22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87"/>
      <c r="AO93" s="87"/>
    </row>
    <row r="94" spans="1:41" s="44" customFormat="1" ht="12.95" customHeight="1">
      <c r="A94" s="22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87"/>
      <c r="AO94" s="87"/>
    </row>
    <row r="95" spans="1:41" s="44" customFormat="1" ht="12.95" customHeight="1">
      <c r="A95" s="22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87"/>
      <c r="AO95" s="87"/>
    </row>
    <row r="96" spans="1:41" s="44" customFormat="1" ht="12.95" customHeight="1">
      <c r="A96" s="22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87"/>
      <c r="AO96" s="87"/>
    </row>
    <row r="97" spans="1:41" s="44" customFormat="1" ht="12.95" customHeight="1">
      <c r="A97" s="22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87"/>
      <c r="AO97" s="87"/>
    </row>
    <row r="98" spans="1:41" s="44" customFormat="1" ht="12.95" customHeight="1">
      <c r="A98" s="22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87"/>
      <c r="AO98" s="87"/>
    </row>
    <row r="99" spans="1:41" s="44" customFormat="1" ht="12.95" customHeight="1">
      <c r="A99" s="22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87"/>
      <c r="AO99" s="87"/>
    </row>
  </sheetData>
  <phoneticPr fontId="9" type="noConversion"/>
  <pageMargins left="0.75" right="0.75" top="1" bottom="1" header="0.5" footer="0.5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90033"/>
  </sheetPr>
  <dimension ref="A1:AR99"/>
  <sheetViews>
    <sheetView workbookViewId="0">
      <selection activeCell="K4" sqref="K4"/>
    </sheetView>
  </sheetViews>
  <sheetFormatPr defaultColWidth="9.140625" defaultRowHeight="12.95" customHeight="1"/>
  <cols>
    <col min="1" max="1" width="23.7109375" style="9" customWidth="1"/>
    <col min="2" max="10" width="12" style="84" customWidth="1"/>
    <col min="11" max="12" width="9.140625" style="88"/>
    <col min="13" max="25" width="12" style="8" customWidth="1"/>
    <col min="26" max="44" width="9.140625" style="8"/>
    <col min="45" max="16384" width="9.140625" style="9"/>
  </cols>
  <sheetData>
    <row r="1" spans="1:44" s="50" customFormat="1" ht="12.95" customHeight="1">
      <c r="A1" s="11" t="str">
        <f>+'[11]Dist Ed Undergraduate'!A1</f>
        <v>Distance Education, Degree-Granting</v>
      </c>
      <c r="B1" s="80">
        <f>+'[11]Dist Ed Undergraduate'!B1</f>
        <v>0</v>
      </c>
      <c r="C1" s="80"/>
      <c r="D1" s="80"/>
      <c r="E1" s="80"/>
      <c r="F1" s="80"/>
      <c r="G1" s="80"/>
      <c r="H1" s="80"/>
      <c r="I1" s="80"/>
      <c r="J1" s="80"/>
      <c r="K1" s="81"/>
      <c r="L1" s="81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</row>
    <row r="2" spans="1:44" s="50" customFormat="1" ht="12.95" customHeight="1">
      <c r="A2" s="11" t="str">
        <f>+'[11]Dist Ed Undergraduate'!A2</f>
        <v>*Data not defined by IPEDS prior to 2011</v>
      </c>
      <c r="B2" s="103">
        <f>+'[11]Dist Ed Undergraduate'!B2</f>
        <v>0</v>
      </c>
      <c r="C2" s="80"/>
      <c r="D2" s="80"/>
      <c r="E2" s="80"/>
      <c r="F2" s="80"/>
      <c r="G2" s="80"/>
      <c r="H2" s="80"/>
      <c r="I2" s="80"/>
      <c r="J2" s="80"/>
      <c r="K2" s="81"/>
      <c r="L2" s="81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s="69" customFormat="1" ht="12.95" customHeight="1">
      <c r="A3" s="13">
        <f>+'[11]Dist Ed Undergraduate'!A3</f>
        <v>0</v>
      </c>
      <c r="B3" s="89" t="str">
        <f>+'[11]Dist Ed Undergraduate'!B3</f>
        <v>2006</v>
      </c>
      <c r="C3" s="89" t="str">
        <f>+'[11]Dist Ed Undergraduate'!C3</f>
        <v>2011</v>
      </c>
      <c r="D3" s="89" t="str">
        <f>+'[11]Dist Ed Undergraduate'!D3</f>
        <v>2012</v>
      </c>
      <c r="E3" s="82" t="s">
        <v>86</v>
      </c>
      <c r="F3" s="82" t="s">
        <v>87</v>
      </c>
      <c r="G3" s="82" t="s">
        <v>88</v>
      </c>
      <c r="H3" s="82" t="s">
        <v>89</v>
      </c>
      <c r="I3" s="82" t="s">
        <v>90</v>
      </c>
      <c r="J3" s="82" t="s">
        <v>91</v>
      </c>
      <c r="K3" s="89" t="s">
        <v>92</v>
      </c>
      <c r="L3" s="82" t="s">
        <v>93</v>
      </c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</row>
    <row r="4" spans="1:44" s="51" customFormat="1" ht="12.95" customHeight="1">
      <c r="A4" s="14" t="str">
        <f>+'[11]Dist Ed Undergraduate'!A4</f>
        <v>50 States and D.C.</v>
      </c>
      <c r="B4" s="74">
        <f>+'[11]Dist Ed Undergraduate'!B4</f>
        <v>162323</v>
      </c>
      <c r="C4" s="74">
        <f>+'[11]Dist Ed Undergraduate'!C4</f>
        <v>475958</v>
      </c>
      <c r="D4" s="74">
        <f>+'[11]Dist Ed Undergraduate'!D4</f>
        <v>228796</v>
      </c>
      <c r="E4" s="74">
        <f>+'[11]Dist Ed Undergraduate'!E4</f>
        <v>233659</v>
      </c>
      <c r="F4" s="74">
        <f>+'[11]Dist Ed Undergraduate'!F4</f>
        <v>248896</v>
      </c>
      <c r="G4" s="74">
        <f>+'[11]Dist Ed Undergraduate'!G4</f>
        <v>228221</v>
      </c>
      <c r="H4" s="74">
        <f>+'[11]Dist Ed Undergraduate'!H4</f>
        <v>246620</v>
      </c>
      <c r="I4" s="74">
        <f>+'[11]Dist Ed Undergraduate'!I4</f>
        <v>248841</v>
      </c>
      <c r="J4" s="74">
        <f>+'[11]Dist Ed Undergraduate'!J4</f>
        <v>279563</v>
      </c>
      <c r="K4" s="74">
        <f>+'[11]Dist Ed Undergraduate'!K4</f>
        <v>274470</v>
      </c>
      <c r="L4" s="74">
        <f>+'[11]Dist Ed Undergraduate'!L4</f>
        <v>338283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1:44" s="51" customFormat="1" ht="12.95" customHeight="1">
      <c r="A5" s="1" t="str">
        <f>+'[11]Dist Ed Undergraduate'!A5</f>
        <v>SREB States</v>
      </c>
      <c r="B5" s="83">
        <f>+'[11]Dist Ed Undergraduate'!B5</f>
        <v>0</v>
      </c>
      <c r="C5" s="83">
        <f>+'[11]Dist Ed Undergraduate'!C5</f>
        <v>77622</v>
      </c>
      <c r="D5" s="83">
        <f>+'[11]Dist Ed Undergraduate'!D5</f>
        <v>61586</v>
      </c>
      <c r="E5" s="83">
        <f>+'[11]Dist Ed Undergraduate'!E5</f>
        <v>57736</v>
      </c>
      <c r="F5" s="83">
        <f>+'[11]Dist Ed Undergraduate'!F5</f>
        <v>60257</v>
      </c>
      <c r="G5" s="83">
        <f>+'[11]Dist Ed Undergraduate'!G5</f>
        <v>31435</v>
      </c>
      <c r="H5" s="83">
        <f>+'[11]Dist Ed Undergraduate'!H5</f>
        <v>66573</v>
      </c>
      <c r="I5" s="83">
        <f>+'[11]Dist Ed Undergraduate'!I5</f>
        <v>63942</v>
      </c>
      <c r="J5" s="83">
        <f>+'[11]Dist Ed Undergraduate'!J5</f>
        <v>64496</v>
      </c>
      <c r="K5" s="83">
        <f>+'[11]Dist Ed Undergraduate'!K5</f>
        <v>64209</v>
      </c>
      <c r="L5" s="83">
        <f>+'[11]Dist Ed Undergraduate'!L5</f>
        <v>66168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</row>
    <row r="6" spans="1:44" s="26" customFormat="1" ht="12.95" customHeight="1">
      <c r="A6" s="16" t="str">
        <f>+'[11]Dist Ed Undergraduate'!A6</f>
        <v xml:space="preserve">   as a percent of U.S.</v>
      </c>
      <c r="B6" s="75">
        <f>+'[11]Dist Ed Undergraduate'!B6</f>
        <v>0</v>
      </c>
      <c r="C6" s="75">
        <f>+'[11]Dist Ed Undergraduate'!C6</f>
        <v>16.308581849659003</v>
      </c>
      <c r="D6" s="75">
        <f>+'[11]Dist Ed Undergraduate'!D6</f>
        <v>26.917428626374583</v>
      </c>
      <c r="E6" s="75">
        <f>+'[11]Dist Ed Undergraduate'!E6</f>
        <v>24.70951258029864</v>
      </c>
      <c r="F6" s="75">
        <f>+'[11]Dist Ed Undergraduate'!F6</f>
        <v>24.209710079712007</v>
      </c>
      <c r="G6" s="75">
        <f>+'[11]Dist Ed Undergraduate'!G6</f>
        <v>13.773929655903707</v>
      </c>
      <c r="H6" s="75">
        <f>+'[11]Dist Ed Undergraduate'!H6</f>
        <v>26.994161057497362</v>
      </c>
      <c r="I6" s="75">
        <f>+'[11]Dist Ed Undergraduate'!I6</f>
        <v>25.695926314393532</v>
      </c>
      <c r="J6" s="75">
        <f>+'[11]Dist Ed Undergraduate'!J6</f>
        <v>23.070291848349029</v>
      </c>
      <c r="K6" s="105">
        <f>+'[11]Dist Ed Undergraduate'!K6</f>
        <v>23.3938135315335</v>
      </c>
      <c r="L6" s="105">
        <f>+'[11]Dist Ed Undergraduate'!L6</f>
        <v>19.559954239497699</v>
      </c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</row>
    <row r="7" spans="1:44" s="51" customFormat="1" ht="12.95" customHeight="1">
      <c r="A7" s="1" t="str">
        <f>+'[11]Dist Ed Undergraduate'!A7</f>
        <v>Alabama</v>
      </c>
      <c r="B7" s="84">
        <f>+'[11]Dist Ed Undergraduate'!B7</f>
        <v>0</v>
      </c>
      <c r="C7" s="84">
        <f>+'[11]Dist Ed Undergraduate'!C7</f>
        <v>13989</v>
      </c>
      <c r="D7" s="84">
        <f>+'[11]Dist Ed Undergraduate'!D7</f>
        <v>0</v>
      </c>
      <c r="E7" s="84">
        <f>+'[11]Dist Ed Undergraduate'!E7</f>
        <v>0</v>
      </c>
      <c r="F7" s="84">
        <f>+'[11]Dist Ed Undergraduate'!F7</f>
        <v>0</v>
      </c>
      <c r="G7" s="84">
        <f>+'[11]Dist Ed Undergraduate'!G7</f>
        <v>15460</v>
      </c>
      <c r="H7" s="84">
        <f>+'[11]Dist Ed Undergraduate'!H7</f>
        <v>15824</v>
      </c>
      <c r="I7" s="84">
        <f>+'[11]Dist Ed Undergraduate'!I7</f>
        <v>15372</v>
      </c>
      <c r="J7" s="84">
        <f>+'[11]Dist Ed Undergraduate'!J7</f>
        <v>15596</v>
      </c>
      <c r="K7" s="84">
        <f>+'[11]Dist Ed Undergraduate'!K7</f>
        <v>14729</v>
      </c>
      <c r="L7" s="84">
        <f>+'[11]Dist Ed Undergraduate'!L7</f>
        <v>13689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s="51" customFormat="1" ht="12.95" customHeight="1">
      <c r="A8" s="1" t="str">
        <f>+'[11]Dist Ed Undergraduate'!A8</f>
        <v>Arkansas</v>
      </c>
      <c r="B8" s="84">
        <f>+'[11]Dist Ed Undergraduate'!B8</f>
        <v>0</v>
      </c>
      <c r="C8" s="84">
        <f>+'[11]Dist Ed Undergraduate'!C8</f>
        <v>0</v>
      </c>
      <c r="D8" s="84">
        <f>+'[11]Dist Ed Undergraduate'!D8</f>
        <v>0</v>
      </c>
      <c r="E8" s="84">
        <f>+'[11]Dist Ed Undergraduate'!E8</f>
        <v>0</v>
      </c>
      <c r="F8" s="84">
        <f>+'[11]Dist Ed Undergraduate'!F8</f>
        <v>0</v>
      </c>
      <c r="G8" s="84">
        <f>+'[11]Dist Ed Undergraduate'!G8</f>
        <v>0</v>
      </c>
      <c r="H8" s="84">
        <f>+'[11]Dist Ed Undergraduate'!H8</f>
        <v>0</v>
      </c>
      <c r="I8" s="84">
        <f>+'[11]Dist Ed Undergraduate'!I8</f>
        <v>0</v>
      </c>
      <c r="J8" s="84">
        <f>+'[11]Dist Ed Undergraduate'!J8</f>
        <v>0</v>
      </c>
      <c r="K8" s="84">
        <f>+'[11]Dist Ed Undergraduate'!K8</f>
        <v>799</v>
      </c>
      <c r="L8" s="84">
        <f>+'[11]Dist Ed Undergraduate'!L8</f>
        <v>798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s="51" customFormat="1" ht="12.95" customHeight="1">
      <c r="A9" s="1" t="str">
        <f>+'[11]Dist Ed Undergraduate'!A9</f>
        <v>Delaware</v>
      </c>
      <c r="B9" s="84">
        <f>+'[11]Dist Ed Undergraduate'!B9</f>
        <v>0</v>
      </c>
      <c r="C9" s="84">
        <f>+'[11]Dist Ed Undergraduate'!C9</f>
        <v>0</v>
      </c>
      <c r="D9" s="84">
        <f>+'[11]Dist Ed Undergraduate'!D9</f>
        <v>0</v>
      </c>
      <c r="E9" s="84">
        <f>+'[11]Dist Ed Undergraduate'!E9</f>
        <v>0</v>
      </c>
      <c r="F9" s="84">
        <f>+'[11]Dist Ed Undergraduate'!F9</f>
        <v>0</v>
      </c>
      <c r="G9" s="84">
        <f>+'[11]Dist Ed Undergraduate'!G9</f>
        <v>0</v>
      </c>
      <c r="H9" s="84">
        <f>+'[11]Dist Ed Undergraduate'!H9</f>
        <v>0</v>
      </c>
      <c r="I9" s="84">
        <f>+'[11]Dist Ed Undergraduate'!I9</f>
        <v>0</v>
      </c>
      <c r="J9" s="84">
        <f>+'[11]Dist Ed Undergraduate'!J9</f>
        <v>0</v>
      </c>
      <c r="K9" s="84">
        <f>+'[11]Dist Ed Undergraduate'!K9</f>
        <v>0</v>
      </c>
      <c r="L9" s="84">
        <f>+'[11]Dist Ed Undergraduate'!L9</f>
        <v>0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s="51" customFormat="1" ht="12.95" customHeight="1">
      <c r="A10" s="1" t="str">
        <f>+'[11]Dist Ed Undergraduate'!A10</f>
        <v>Florida</v>
      </c>
      <c r="B10" s="84">
        <f>+'[11]Dist Ed Undergraduate'!B10</f>
        <v>0</v>
      </c>
      <c r="C10" s="84">
        <f>+'[11]Dist Ed Undergraduate'!C10</f>
        <v>2053</v>
      </c>
      <c r="D10" s="84">
        <f>+'[11]Dist Ed Undergraduate'!D10</f>
        <v>3943</v>
      </c>
      <c r="E10" s="84">
        <f>+'[11]Dist Ed Undergraduate'!E10</f>
        <v>3794</v>
      </c>
      <c r="F10" s="84">
        <f>+'[11]Dist Ed Undergraduate'!F10</f>
        <v>4170</v>
      </c>
      <c r="G10" s="84">
        <f>+'[11]Dist Ed Undergraduate'!G10</f>
        <v>4467</v>
      </c>
      <c r="H10" s="84">
        <f>+'[11]Dist Ed Undergraduate'!H10</f>
        <v>4496</v>
      </c>
      <c r="I10" s="84">
        <f>+'[11]Dist Ed Undergraduate'!I10</f>
        <v>4927</v>
      </c>
      <c r="J10" s="84">
        <f>+'[11]Dist Ed Undergraduate'!J10</f>
        <v>5384</v>
      </c>
      <c r="K10" s="84">
        <f>+'[11]Dist Ed Undergraduate'!K10</f>
        <v>5459</v>
      </c>
      <c r="L10" s="84">
        <f>+'[11]Dist Ed Undergraduate'!L10</f>
        <v>5508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</row>
    <row r="11" spans="1:44" s="51" customFormat="1" ht="12.95" customHeight="1">
      <c r="A11" s="1" t="str">
        <f>+'[11]Dist Ed Undergraduate'!A11</f>
        <v>Georgia</v>
      </c>
      <c r="B11" s="84">
        <f>+'[11]Dist Ed Undergraduate'!B11</f>
        <v>0</v>
      </c>
      <c r="C11" s="84">
        <f>+'[11]Dist Ed Undergraduate'!C11</f>
        <v>21241</v>
      </c>
      <c r="D11" s="84">
        <f>+'[11]Dist Ed Undergraduate'!D11</f>
        <v>11470</v>
      </c>
      <c r="E11" s="84">
        <f>+'[11]Dist Ed Undergraduate'!E11</f>
        <v>9610</v>
      </c>
      <c r="F11" s="84">
        <f>+'[11]Dist Ed Undergraduate'!F11</f>
        <v>8833</v>
      </c>
      <c r="G11" s="84">
        <f>+'[11]Dist Ed Undergraduate'!G11</f>
        <v>6875</v>
      </c>
      <c r="H11" s="84">
        <f>+'[11]Dist Ed Undergraduate'!H11</f>
        <v>5257</v>
      </c>
      <c r="I11" s="84">
        <f>+'[11]Dist Ed Undergraduate'!I11</f>
        <v>4056</v>
      </c>
      <c r="J11" s="84">
        <f>+'[11]Dist Ed Undergraduate'!J11</f>
        <v>3568</v>
      </c>
      <c r="K11" s="84">
        <f>+'[11]Dist Ed Undergraduate'!K11</f>
        <v>3488</v>
      </c>
      <c r="L11" s="84">
        <f>+'[11]Dist Ed Undergraduate'!L11</f>
        <v>3307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</row>
    <row r="12" spans="1:44" s="51" customFormat="1" ht="12.95" customHeight="1">
      <c r="A12" s="1" t="str">
        <f>+'[11]Dist Ed Undergraduate'!A12</f>
        <v>Kentucky</v>
      </c>
      <c r="B12" s="84">
        <f>+'[11]Dist Ed Undergraduate'!B12</f>
        <v>0</v>
      </c>
      <c r="C12" s="84">
        <f>+'[11]Dist Ed Undergraduate'!C12</f>
        <v>357</v>
      </c>
      <c r="D12" s="84">
        <f>+'[11]Dist Ed Undergraduate'!D12</f>
        <v>401</v>
      </c>
      <c r="E12" s="84">
        <f>+'[11]Dist Ed Undergraduate'!E12</f>
        <v>368</v>
      </c>
      <c r="F12" s="84">
        <f>+'[11]Dist Ed Undergraduate'!F12</f>
        <v>257</v>
      </c>
      <c r="G12" s="84">
        <f>+'[11]Dist Ed Undergraduate'!G12</f>
        <v>0</v>
      </c>
      <c r="H12" s="84">
        <f>+'[11]Dist Ed Undergraduate'!H12</f>
        <v>0</v>
      </c>
      <c r="I12" s="84">
        <f>+'[11]Dist Ed Undergraduate'!I12</f>
        <v>0</v>
      </c>
      <c r="J12" s="84">
        <f>+'[11]Dist Ed Undergraduate'!J12</f>
        <v>0</v>
      </c>
      <c r="K12" s="84">
        <f>+'[11]Dist Ed Undergraduate'!K12</f>
        <v>0</v>
      </c>
      <c r="L12" s="84">
        <f>+'[11]Dist Ed Undergraduate'!L12</f>
        <v>0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</row>
    <row r="13" spans="1:44" s="51" customFormat="1" ht="12.95" customHeight="1">
      <c r="A13" s="1" t="str">
        <f>+'[11]Dist Ed Undergraduate'!A13</f>
        <v>Louisiana</v>
      </c>
      <c r="B13" s="84">
        <f>+'[11]Dist Ed Undergraduate'!B13</f>
        <v>0</v>
      </c>
      <c r="C13" s="84">
        <f>+'[11]Dist Ed Undergraduate'!C13</f>
        <v>0</v>
      </c>
      <c r="D13" s="84">
        <f>+'[11]Dist Ed Undergraduate'!D13</f>
        <v>0</v>
      </c>
      <c r="E13" s="84">
        <f>+'[11]Dist Ed Undergraduate'!E13</f>
        <v>0</v>
      </c>
      <c r="F13" s="84">
        <f>+'[11]Dist Ed Undergraduate'!F13</f>
        <v>0</v>
      </c>
      <c r="G13" s="84">
        <f>+'[11]Dist Ed Undergraduate'!G13</f>
        <v>0</v>
      </c>
      <c r="H13" s="84">
        <f>+'[11]Dist Ed Undergraduate'!H13</f>
        <v>0</v>
      </c>
      <c r="I13" s="84">
        <f>+'[11]Dist Ed Undergraduate'!I13</f>
        <v>0</v>
      </c>
      <c r="J13" s="84">
        <f>+'[11]Dist Ed Undergraduate'!J13</f>
        <v>0</v>
      </c>
      <c r="K13" s="84">
        <f>+'[11]Dist Ed Undergraduate'!K13</f>
        <v>0</v>
      </c>
      <c r="L13" s="84">
        <f>+'[11]Dist Ed Undergraduate'!L13</f>
        <v>0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</row>
    <row r="14" spans="1:44" s="51" customFormat="1" ht="12.95" customHeight="1">
      <c r="A14" s="1" t="str">
        <f>+'[11]Dist Ed Undergraduate'!A14</f>
        <v>Maryland</v>
      </c>
      <c r="B14" s="84">
        <f>+'[11]Dist Ed Undergraduate'!B14</f>
        <v>0</v>
      </c>
      <c r="C14" s="84">
        <f>+'[11]Dist Ed Undergraduate'!C14</f>
        <v>0</v>
      </c>
      <c r="D14" s="84">
        <f>+'[11]Dist Ed Undergraduate'!D14</f>
        <v>0</v>
      </c>
      <c r="E14" s="84">
        <f>+'[11]Dist Ed Undergraduate'!E14</f>
        <v>0</v>
      </c>
      <c r="F14" s="84">
        <f>+'[11]Dist Ed Undergraduate'!F14</f>
        <v>0</v>
      </c>
      <c r="G14" s="84">
        <f>+'[11]Dist Ed Undergraduate'!G14</f>
        <v>0</v>
      </c>
      <c r="H14" s="84">
        <f>+'[11]Dist Ed Undergraduate'!H14</f>
        <v>0</v>
      </c>
      <c r="I14" s="84">
        <f>+'[11]Dist Ed Undergraduate'!I14</f>
        <v>0</v>
      </c>
      <c r="J14" s="84">
        <f>+'[11]Dist Ed Undergraduate'!J14</f>
        <v>0</v>
      </c>
      <c r="K14" s="84">
        <f>+'[11]Dist Ed Undergraduate'!K14</f>
        <v>0</v>
      </c>
      <c r="L14" s="84">
        <f>+'[11]Dist Ed Undergraduate'!L14</f>
        <v>0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1:44" s="51" customFormat="1" ht="12.95" customHeight="1">
      <c r="A15" s="1" t="str">
        <f>+'[11]Dist Ed Undergraduate'!A15</f>
        <v>Mississippi</v>
      </c>
      <c r="B15" s="84">
        <f>+'[11]Dist Ed Undergraduate'!B15</f>
        <v>0</v>
      </c>
      <c r="C15" s="84">
        <f>+'[11]Dist Ed Undergraduate'!C15</f>
        <v>0</v>
      </c>
      <c r="D15" s="84">
        <f>+'[11]Dist Ed Undergraduate'!D15</f>
        <v>0</v>
      </c>
      <c r="E15" s="84">
        <f>+'[11]Dist Ed Undergraduate'!E15</f>
        <v>0</v>
      </c>
      <c r="F15" s="84">
        <f>+'[11]Dist Ed Undergraduate'!F15</f>
        <v>0</v>
      </c>
      <c r="G15" s="84">
        <f>+'[11]Dist Ed Undergraduate'!G15</f>
        <v>0</v>
      </c>
      <c r="H15" s="84">
        <f>+'[11]Dist Ed Undergraduate'!H15</f>
        <v>0</v>
      </c>
      <c r="I15" s="84">
        <f>+'[11]Dist Ed Undergraduate'!I15</f>
        <v>0</v>
      </c>
      <c r="J15" s="84">
        <f>+'[11]Dist Ed Undergraduate'!J15</f>
        <v>0</v>
      </c>
      <c r="K15" s="84">
        <f>+'[11]Dist Ed Undergraduate'!K15</f>
        <v>0</v>
      </c>
      <c r="L15" s="84">
        <f>+'[11]Dist Ed Undergraduate'!L15</f>
        <v>0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spans="1:44" s="51" customFormat="1" ht="12.95" customHeight="1">
      <c r="A16" s="1" t="str">
        <f>+'[11]Dist Ed Undergraduate'!A16</f>
        <v>North Carolina</v>
      </c>
      <c r="B16" s="84">
        <f>+'[11]Dist Ed Undergraduate'!B16</f>
        <v>0</v>
      </c>
      <c r="C16" s="84">
        <f>+'[11]Dist Ed Undergraduate'!C16</f>
        <v>0</v>
      </c>
      <c r="D16" s="84">
        <f>+'[11]Dist Ed Undergraduate'!D16</f>
        <v>0</v>
      </c>
      <c r="E16" s="84">
        <f>+'[11]Dist Ed Undergraduate'!E16</f>
        <v>0</v>
      </c>
      <c r="F16" s="84">
        <f>+'[11]Dist Ed Undergraduate'!F16</f>
        <v>0</v>
      </c>
      <c r="G16" s="84">
        <f>+'[11]Dist Ed Undergraduate'!G16</f>
        <v>0</v>
      </c>
      <c r="H16" s="84">
        <f>+'[11]Dist Ed Undergraduate'!H16</f>
        <v>0</v>
      </c>
      <c r="I16" s="84">
        <f>+'[11]Dist Ed Undergraduate'!I16</f>
        <v>0</v>
      </c>
      <c r="J16" s="84">
        <f>+'[11]Dist Ed Undergraduate'!J16</f>
        <v>32</v>
      </c>
      <c r="K16" s="84">
        <f>+'[11]Dist Ed Undergraduate'!K16</f>
        <v>66</v>
      </c>
      <c r="L16" s="84">
        <f>+'[11]Dist Ed Undergraduate'!L16</f>
        <v>43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</row>
    <row r="17" spans="1:44" s="51" customFormat="1" ht="12.95" customHeight="1">
      <c r="A17" s="1" t="str">
        <f>+'[11]Dist Ed Undergraduate'!A17</f>
        <v>Oklahoma</v>
      </c>
      <c r="B17" s="84">
        <f>+'[11]Dist Ed Undergraduate'!B17</f>
        <v>0</v>
      </c>
      <c r="C17" s="84">
        <f>+'[11]Dist Ed Undergraduate'!C17</f>
        <v>0</v>
      </c>
      <c r="D17" s="84">
        <f>+'[11]Dist Ed Undergraduate'!D17</f>
        <v>0</v>
      </c>
      <c r="E17" s="84">
        <f>+'[11]Dist Ed Undergraduate'!E17</f>
        <v>0</v>
      </c>
      <c r="F17" s="84">
        <f>+'[11]Dist Ed Undergraduate'!F17</f>
        <v>0</v>
      </c>
      <c r="G17" s="84">
        <f>+'[11]Dist Ed Undergraduate'!G17</f>
        <v>0</v>
      </c>
      <c r="H17" s="84">
        <f>+'[11]Dist Ed Undergraduate'!H17</f>
        <v>0</v>
      </c>
      <c r="I17" s="84">
        <f>+'[11]Dist Ed Undergraduate'!I17</f>
        <v>0</v>
      </c>
      <c r="J17" s="84">
        <f>+'[11]Dist Ed Undergraduate'!J17</f>
        <v>0</v>
      </c>
      <c r="K17" s="84">
        <f>+'[11]Dist Ed Undergraduate'!K17</f>
        <v>0</v>
      </c>
      <c r="L17" s="84">
        <f>+'[11]Dist Ed Undergraduate'!L17</f>
        <v>0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spans="1:44" s="51" customFormat="1" ht="12.95" customHeight="1">
      <c r="A18" s="1" t="str">
        <f>+'[11]Dist Ed Undergraduate'!A18</f>
        <v>South Carolina</v>
      </c>
      <c r="B18" s="84">
        <f>+'[11]Dist Ed Undergraduate'!B18</f>
        <v>0</v>
      </c>
      <c r="C18" s="84">
        <f>+'[11]Dist Ed Undergraduate'!C18</f>
        <v>0</v>
      </c>
      <c r="D18" s="84">
        <f>+'[11]Dist Ed Undergraduate'!D18</f>
        <v>0</v>
      </c>
      <c r="E18" s="84">
        <f>+'[11]Dist Ed Undergraduate'!E18</f>
        <v>0</v>
      </c>
      <c r="F18" s="84">
        <f>+'[11]Dist Ed Undergraduate'!F18</f>
        <v>0</v>
      </c>
      <c r="G18" s="84">
        <f>+'[11]Dist Ed Undergraduate'!G18</f>
        <v>0</v>
      </c>
      <c r="H18" s="84">
        <f>+'[11]Dist Ed Undergraduate'!H18</f>
        <v>0</v>
      </c>
      <c r="I18" s="84">
        <f>+'[11]Dist Ed Undergraduate'!I18</f>
        <v>0</v>
      </c>
      <c r="J18" s="84">
        <f>+'[11]Dist Ed Undergraduate'!J18</f>
        <v>0</v>
      </c>
      <c r="K18" s="84">
        <f>+'[11]Dist Ed Undergraduate'!K18</f>
        <v>0</v>
      </c>
      <c r="L18" s="84">
        <f>+'[11]Dist Ed Undergraduate'!L18</f>
        <v>0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1:44" s="51" customFormat="1" ht="12.95" customHeight="1">
      <c r="A19" s="1" t="str">
        <f>+'[11]Dist Ed Undergraduate'!A19</f>
        <v>Tennessee</v>
      </c>
      <c r="B19" s="84">
        <f>+'[11]Dist Ed Undergraduate'!B19</f>
        <v>0</v>
      </c>
      <c r="C19" s="84">
        <f>+'[11]Dist Ed Undergraduate'!C19</f>
        <v>0</v>
      </c>
      <c r="D19" s="84">
        <f>+'[11]Dist Ed Undergraduate'!D19</f>
        <v>0</v>
      </c>
      <c r="E19" s="84">
        <f>+'[11]Dist Ed Undergraduate'!E19</f>
        <v>0</v>
      </c>
      <c r="F19" s="84">
        <f>+'[11]Dist Ed Undergraduate'!F19</f>
        <v>0</v>
      </c>
      <c r="G19" s="84">
        <f>+'[11]Dist Ed Undergraduate'!G19</f>
        <v>0</v>
      </c>
      <c r="H19" s="84">
        <f>+'[11]Dist Ed Undergraduate'!H19</f>
        <v>175</v>
      </c>
      <c r="I19" s="84">
        <f>+'[11]Dist Ed Undergraduate'!I19</f>
        <v>144</v>
      </c>
      <c r="J19" s="84">
        <f>+'[11]Dist Ed Undergraduate'!J19</f>
        <v>115</v>
      </c>
      <c r="K19" s="84">
        <f>+'[11]Dist Ed Undergraduate'!K19</f>
        <v>117</v>
      </c>
      <c r="L19" s="84">
        <f>+'[11]Dist Ed Undergraduate'!L19</f>
        <v>119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1:44" s="51" customFormat="1" ht="12.95" customHeight="1">
      <c r="A20" s="1" t="str">
        <f>+'[11]Dist Ed Undergraduate'!A20</f>
        <v>Texas</v>
      </c>
      <c r="B20" s="84">
        <f>+'[11]Dist Ed Undergraduate'!B20</f>
        <v>0</v>
      </c>
      <c r="C20" s="84">
        <f>+'[11]Dist Ed Undergraduate'!C20</f>
        <v>0</v>
      </c>
      <c r="D20" s="84">
        <f>+'[11]Dist Ed Undergraduate'!D20</f>
        <v>0</v>
      </c>
      <c r="E20" s="84">
        <f>+'[11]Dist Ed Undergraduate'!E20</f>
        <v>0</v>
      </c>
      <c r="F20" s="84">
        <f>+'[11]Dist Ed Undergraduate'!F20</f>
        <v>0</v>
      </c>
      <c r="G20" s="84">
        <f>+'[11]Dist Ed Undergraduate'!G20</f>
        <v>345</v>
      </c>
      <c r="H20" s="84">
        <f>+'[11]Dist Ed Undergraduate'!H20</f>
        <v>529</v>
      </c>
      <c r="I20" s="84">
        <f>+'[11]Dist Ed Undergraduate'!I20</f>
        <v>565</v>
      </c>
      <c r="J20" s="84">
        <f>+'[11]Dist Ed Undergraduate'!J20</f>
        <v>768</v>
      </c>
      <c r="K20" s="84">
        <f>+'[11]Dist Ed Undergraduate'!K20</f>
        <v>703</v>
      </c>
      <c r="L20" s="84">
        <f>+'[11]Dist Ed Undergraduate'!L20</f>
        <v>574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 s="51" customFormat="1" ht="12.95" customHeight="1">
      <c r="A21" s="1" t="str">
        <f>+'[11]Dist Ed Undergraduate'!A21</f>
        <v>Virginia</v>
      </c>
      <c r="B21" s="84">
        <f>+'[11]Dist Ed Undergraduate'!B21</f>
        <v>0</v>
      </c>
      <c r="C21" s="84">
        <f>+'[11]Dist Ed Undergraduate'!C21</f>
        <v>0</v>
      </c>
      <c r="D21" s="84">
        <f>+'[11]Dist Ed Undergraduate'!D21</f>
        <v>0</v>
      </c>
      <c r="E21" s="84">
        <f>+'[11]Dist Ed Undergraduate'!E21</f>
        <v>0</v>
      </c>
      <c r="F21" s="84">
        <f>+'[11]Dist Ed Undergraduate'!F21</f>
        <v>0</v>
      </c>
      <c r="G21" s="84">
        <f>+'[11]Dist Ed Undergraduate'!G21</f>
        <v>0</v>
      </c>
      <c r="H21" s="84">
        <f>+'[11]Dist Ed Undergraduate'!H21</f>
        <v>0</v>
      </c>
      <c r="I21" s="84">
        <f>+'[11]Dist Ed Undergraduate'!I21</f>
        <v>0</v>
      </c>
      <c r="J21" s="84">
        <f>+'[11]Dist Ed Undergraduate'!J21</f>
        <v>0</v>
      </c>
      <c r="K21" s="84">
        <f>+'[11]Dist Ed Undergraduate'!K21</f>
        <v>0</v>
      </c>
      <c r="L21" s="84">
        <f>+'[11]Dist Ed Undergraduate'!L21</f>
        <v>0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1:44" s="51" customFormat="1" ht="12.95" customHeight="1">
      <c r="A22" s="3" t="str">
        <f>+'[11]Dist Ed Undergraduate'!A22</f>
        <v>West Virginia</v>
      </c>
      <c r="B22" s="85">
        <f>+'[11]Dist Ed Undergraduate'!B22</f>
        <v>0</v>
      </c>
      <c r="C22" s="85">
        <f>+'[11]Dist Ed Undergraduate'!C22</f>
        <v>39982</v>
      </c>
      <c r="D22" s="85">
        <f>+'[11]Dist Ed Undergraduate'!D22</f>
        <v>45772</v>
      </c>
      <c r="E22" s="85">
        <f>+'[11]Dist Ed Undergraduate'!E22</f>
        <v>43964</v>
      </c>
      <c r="F22" s="85">
        <f>+'[11]Dist Ed Undergraduate'!F22</f>
        <v>46997</v>
      </c>
      <c r="G22" s="85">
        <f>+'[11]Dist Ed Undergraduate'!G22</f>
        <v>4288</v>
      </c>
      <c r="H22" s="85">
        <f>+'[11]Dist Ed Undergraduate'!H22</f>
        <v>40292</v>
      </c>
      <c r="I22" s="85">
        <f>+'[11]Dist Ed Undergraduate'!I22</f>
        <v>38878</v>
      </c>
      <c r="J22" s="85">
        <f>+'[11]Dist Ed Undergraduate'!J22</f>
        <v>39033</v>
      </c>
      <c r="K22" s="85">
        <f>+'[11]Dist Ed Undergraduate'!K22</f>
        <v>38848</v>
      </c>
      <c r="L22" s="85">
        <f>+'[11]Dist Ed Undergraduate'!L22</f>
        <v>42130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1:44" s="51" customFormat="1" ht="12.95" customHeight="1">
      <c r="A23" s="1" t="str">
        <f>+'[11]Dist Ed Undergraduate'!A23</f>
        <v>West</v>
      </c>
      <c r="B23" s="83">
        <f>+'[11]Dist Ed Undergraduate'!B23</f>
        <v>138267</v>
      </c>
      <c r="C23" s="83">
        <f>+'[11]Dist Ed Undergraduate'!C23</f>
        <v>316711</v>
      </c>
      <c r="D23" s="83">
        <f>+'[11]Dist Ed Undergraduate'!D23</f>
        <v>73745</v>
      </c>
      <c r="E23" s="83">
        <f>+'[11]Dist Ed Undergraduate'!E23</f>
        <v>79280</v>
      </c>
      <c r="F23" s="83">
        <f>+'[11]Dist Ed Undergraduate'!F23</f>
        <v>89149</v>
      </c>
      <c r="G23" s="83">
        <f>+'[11]Dist Ed Undergraduate'!G23</f>
        <v>100323</v>
      </c>
      <c r="H23" s="83">
        <f>+'[11]Dist Ed Undergraduate'!H23</f>
        <v>88320</v>
      </c>
      <c r="I23" s="83">
        <f>+'[11]Dist Ed Undergraduate'!I23</f>
        <v>100381</v>
      </c>
      <c r="J23" s="83">
        <f>+'[11]Dist Ed Undergraduate'!J23</f>
        <v>137375</v>
      </c>
      <c r="K23" s="83">
        <f>+'[11]Dist Ed Undergraduate'!K23</f>
        <v>154938</v>
      </c>
      <c r="L23" s="83">
        <f>+'[11]Dist Ed Undergraduate'!L23</f>
        <v>214093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1:44" s="26" customFormat="1" ht="12.95" customHeight="1">
      <c r="A24" s="16" t="str">
        <f>+'[11]Dist Ed Undergraduate'!A24</f>
        <v xml:space="preserve">   as a percent of U.S.</v>
      </c>
      <c r="B24" s="75">
        <f>+'[11]Dist Ed Undergraduate'!B24</f>
        <v>85.180165472545482</v>
      </c>
      <c r="C24" s="75">
        <f>+'[11]Dist Ed Undergraduate'!C24</f>
        <v>66.541795704663016</v>
      </c>
      <c r="D24" s="75">
        <f>+'[11]Dist Ed Undergraduate'!D24</f>
        <v>32.231769786185069</v>
      </c>
      <c r="E24" s="75">
        <f>+'[11]Dist Ed Undergraduate'!E24</f>
        <v>33.929786569316825</v>
      </c>
      <c r="F24" s="75">
        <f>+'[11]Dist Ed Undergraduate'!F24</f>
        <v>35.817771277963487</v>
      </c>
      <c r="G24" s="75">
        <f>+'[11]Dist Ed Undergraduate'!G24</f>
        <v>43.958706692197474</v>
      </c>
      <c r="H24" s="75">
        <f>+'[11]Dist Ed Undergraduate'!H24</f>
        <v>35.812180682831887</v>
      </c>
      <c r="I24" s="75">
        <f>+'[11]Dist Ed Undergraduate'!I24</f>
        <v>40.339413521083742</v>
      </c>
      <c r="J24" s="75">
        <f>+'[11]Dist Ed Undergraduate'!J24</f>
        <v>49.139192239316358</v>
      </c>
      <c r="K24" s="105">
        <f>+'[11]Dist Ed Undergraduate'!K24</f>
        <v>56.449885233358835</v>
      </c>
      <c r="L24" s="105">
        <f>+'[11]Dist Ed Undergraduate'!L24</f>
        <v>63.288134490943968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</row>
    <row r="25" spans="1:44" s="51" customFormat="1" ht="12.95" customHeight="1">
      <c r="A25" s="1" t="str">
        <f>+'[11]Dist Ed Undergraduate'!A25</f>
        <v>Alaska</v>
      </c>
      <c r="B25" s="84">
        <f>+'[11]Dist Ed Undergraduate'!B25</f>
        <v>0</v>
      </c>
      <c r="C25" s="84">
        <f>+'[11]Dist Ed Undergraduate'!C25</f>
        <v>0</v>
      </c>
      <c r="D25" s="84">
        <f>+'[11]Dist Ed Undergraduate'!D25</f>
        <v>0</v>
      </c>
      <c r="E25" s="84">
        <f>+'[11]Dist Ed Undergraduate'!E25</f>
        <v>0</v>
      </c>
      <c r="F25" s="84">
        <f>+'[11]Dist Ed Undergraduate'!F25</f>
        <v>0</v>
      </c>
      <c r="G25" s="84">
        <f>+'[11]Dist Ed Undergraduate'!G25</f>
        <v>0</v>
      </c>
      <c r="H25" s="84">
        <f>+'[11]Dist Ed Undergraduate'!H25</f>
        <v>0</v>
      </c>
      <c r="I25" s="84">
        <f>+'[11]Dist Ed Undergraduate'!I25</f>
        <v>0</v>
      </c>
      <c r="J25" s="84">
        <f>+'[11]Dist Ed Undergraduate'!J25</f>
        <v>0</v>
      </c>
      <c r="K25" s="84">
        <f>+'[11]Dist Ed Undergraduate'!K25</f>
        <v>0</v>
      </c>
      <c r="L25" s="84">
        <f>+'[11]Dist Ed Undergraduate'!L25</f>
        <v>0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1:44" s="51" customFormat="1" ht="12.95" customHeight="1">
      <c r="A26" s="1" t="str">
        <f>+'[11]Dist Ed Undergraduate'!A26</f>
        <v>Arizona</v>
      </c>
      <c r="B26" s="84">
        <f>+'[11]Dist Ed Undergraduate'!B26</f>
        <v>118453</v>
      </c>
      <c r="C26" s="84">
        <f>+'[11]Dist Ed Undergraduate'!C26</f>
        <v>264276</v>
      </c>
      <c r="D26" s="84">
        <f>+'[11]Dist Ed Undergraduate'!D26</f>
        <v>9342</v>
      </c>
      <c r="E26" s="84">
        <f>+'[11]Dist Ed Undergraduate'!E26</f>
        <v>10347</v>
      </c>
      <c r="F26" s="84">
        <f>+'[11]Dist Ed Undergraduate'!F26</f>
        <v>9713</v>
      </c>
      <c r="G26" s="84">
        <f>+'[11]Dist Ed Undergraduate'!G26</f>
        <v>8108</v>
      </c>
      <c r="H26" s="84">
        <f>+'[11]Dist Ed Undergraduate'!H26</f>
        <v>7998</v>
      </c>
      <c r="I26" s="84">
        <f>+'[11]Dist Ed Undergraduate'!I26</f>
        <v>7399</v>
      </c>
      <c r="J26" s="84">
        <f>+'[11]Dist Ed Undergraduate'!J26</f>
        <v>2616</v>
      </c>
      <c r="K26" s="84">
        <f>+'[11]Dist Ed Undergraduate'!K26</f>
        <v>11783</v>
      </c>
      <c r="L26" s="84">
        <f>+'[11]Dist Ed Undergraduate'!L26</f>
        <v>56822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1:44" s="51" customFormat="1" ht="12.95" customHeight="1">
      <c r="A27" s="1" t="str">
        <f>+'[11]Dist Ed Undergraduate'!A27</f>
        <v>California</v>
      </c>
      <c r="B27" s="84">
        <f>+'[11]Dist Ed Undergraduate'!B27</f>
        <v>653</v>
      </c>
      <c r="C27" s="84">
        <f>+'[11]Dist Ed Undergraduate'!C27</f>
        <v>3954</v>
      </c>
      <c r="D27" s="84">
        <f>+'[11]Dist Ed Undergraduate'!D27</f>
        <v>6569</v>
      </c>
      <c r="E27" s="84">
        <f>+'[11]Dist Ed Undergraduate'!E27</f>
        <v>7354</v>
      </c>
      <c r="F27" s="84">
        <f>+'[11]Dist Ed Undergraduate'!F27</f>
        <v>7039</v>
      </c>
      <c r="G27" s="84">
        <f>+'[11]Dist Ed Undergraduate'!G27</f>
        <v>7373</v>
      </c>
      <c r="H27" s="84">
        <f>+'[11]Dist Ed Undergraduate'!H27</f>
        <v>4730</v>
      </c>
      <c r="I27" s="84">
        <f>+'[11]Dist Ed Undergraduate'!I27</f>
        <v>6919</v>
      </c>
      <c r="J27" s="84">
        <f>+'[11]Dist Ed Undergraduate'!J27</f>
        <v>35606</v>
      </c>
      <c r="K27" s="84">
        <f>+'[11]Dist Ed Undergraduate'!K27</f>
        <v>34304</v>
      </c>
      <c r="L27" s="84">
        <f>+'[11]Dist Ed Undergraduate'!L27</f>
        <v>41758</v>
      </c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1:44" s="51" customFormat="1" ht="12.95" customHeight="1">
      <c r="A28" s="1" t="str">
        <f>+'[11]Dist Ed Undergraduate'!A28</f>
        <v>Colorado</v>
      </c>
      <c r="B28" s="84">
        <f>+'[11]Dist Ed Undergraduate'!B28</f>
        <v>14332</v>
      </c>
      <c r="C28" s="84">
        <f>+'[11]Dist Ed Undergraduate'!C28</f>
        <v>24827</v>
      </c>
      <c r="D28" s="84">
        <f>+'[11]Dist Ed Undergraduate'!D28</f>
        <v>26041</v>
      </c>
      <c r="E28" s="84">
        <f>+'[11]Dist Ed Undergraduate'!E28</f>
        <v>25435</v>
      </c>
      <c r="F28" s="84">
        <f>+'[11]Dist Ed Undergraduate'!F28</f>
        <v>27002</v>
      </c>
      <c r="G28" s="84">
        <f>+'[11]Dist Ed Undergraduate'!G28</f>
        <v>29408</v>
      </c>
      <c r="H28" s="84">
        <f>+'[11]Dist Ed Undergraduate'!H28</f>
        <v>10902</v>
      </c>
      <c r="I28" s="84">
        <f>+'[11]Dist Ed Undergraduate'!I28</f>
        <v>13018</v>
      </c>
      <c r="J28" s="84">
        <f>+'[11]Dist Ed Undergraduate'!J28</f>
        <v>9501</v>
      </c>
      <c r="K28" s="84">
        <f>+'[11]Dist Ed Undergraduate'!K28</f>
        <v>9536</v>
      </c>
      <c r="L28" s="84">
        <f>+'[11]Dist Ed Undergraduate'!L28</f>
        <v>9760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1:44" s="51" customFormat="1" ht="12.95" customHeight="1">
      <c r="A29" s="1" t="str">
        <f>+'[11]Dist Ed Undergraduate'!A29</f>
        <v>Hawaii</v>
      </c>
      <c r="B29" s="84">
        <f>+'[11]Dist Ed Undergraduate'!B29</f>
        <v>0</v>
      </c>
      <c r="C29" s="84">
        <f>+'[11]Dist Ed Undergraduate'!C29</f>
        <v>0</v>
      </c>
      <c r="D29" s="84">
        <f>+'[11]Dist Ed Undergraduate'!D29</f>
        <v>0</v>
      </c>
      <c r="E29" s="84">
        <f>+'[11]Dist Ed Undergraduate'!E29</f>
        <v>0</v>
      </c>
      <c r="F29" s="84">
        <f>+'[11]Dist Ed Undergraduate'!F29</f>
        <v>0</v>
      </c>
      <c r="G29" s="84">
        <f>+'[11]Dist Ed Undergraduate'!G29</f>
        <v>0</v>
      </c>
      <c r="H29" s="84">
        <f>+'[11]Dist Ed Undergraduate'!H29</f>
        <v>0</v>
      </c>
      <c r="I29" s="84">
        <f>+'[11]Dist Ed Undergraduate'!I29</f>
        <v>0</v>
      </c>
      <c r="J29" s="84">
        <f>+'[11]Dist Ed Undergraduate'!J29</f>
        <v>0</v>
      </c>
      <c r="K29" s="84">
        <f>+'[11]Dist Ed Undergraduate'!K29</f>
        <v>0</v>
      </c>
      <c r="L29" s="84">
        <f>+'[11]Dist Ed Undergraduate'!L29</f>
        <v>0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1:44" s="51" customFormat="1" ht="12.95" customHeight="1">
      <c r="A30" s="1" t="str">
        <f>+'[11]Dist Ed Undergraduate'!A30</f>
        <v>Idaho</v>
      </c>
      <c r="B30" s="84">
        <f>+'[11]Dist Ed Undergraduate'!B30</f>
        <v>0</v>
      </c>
      <c r="C30" s="84">
        <f>+'[11]Dist Ed Undergraduate'!C30</f>
        <v>0</v>
      </c>
      <c r="D30" s="84">
        <f>+'[11]Dist Ed Undergraduate'!D30</f>
        <v>0</v>
      </c>
      <c r="E30" s="84">
        <f>+'[11]Dist Ed Undergraduate'!E30</f>
        <v>0</v>
      </c>
      <c r="F30" s="84">
        <f>+'[11]Dist Ed Undergraduate'!F30</f>
        <v>0</v>
      </c>
      <c r="G30" s="84">
        <f>+'[11]Dist Ed Undergraduate'!G30</f>
        <v>0</v>
      </c>
      <c r="H30" s="84">
        <f>+'[11]Dist Ed Undergraduate'!H30</f>
        <v>0</v>
      </c>
      <c r="I30" s="84">
        <f>+'[11]Dist Ed Undergraduate'!I30</f>
        <v>0</v>
      </c>
      <c r="J30" s="84">
        <f>+'[11]Dist Ed Undergraduate'!J30</f>
        <v>0</v>
      </c>
      <c r="K30" s="84">
        <f>+'[11]Dist Ed Undergraduate'!K30</f>
        <v>0</v>
      </c>
      <c r="L30" s="84">
        <f>+'[11]Dist Ed Undergraduate'!L30</f>
        <v>0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1:44" s="51" customFormat="1" ht="12.95" customHeight="1">
      <c r="A31" s="1" t="str">
        <f>+'[11]Dist Ed Undergraduate'!A31</f>
        <v>Montana</v>
      </c>
      <c r="B31" s="84">
        <f>+'[11]Dist Ed Undergraduate'!B31</f>
        <v>0</v>
      </c>
      <c r="C31" s="84">
        <f>+'[11]Dist Ed Undergraduate'!C31</f>
        <v>0</v>
      </c>
      <c r="D31" s="84">
        <f>+'[11]Dist Ed Undergraduate'!D31</f>
        <v>0</v>
      </c>
      <c r="E31" s="84">
        <f>+'[11]Dist Ed Undergraduate'!E31</f>
        <v>0</v>
      </c>
      <c r="F31" s="84">
        <f>+'[11]Dist Ed Undergraduate'!F31</f>
        <v>0</v>
      </c>
      <c r="G31" s="84">
        <f>+'[11]Dist Ed Undergraduate'!G31</f>
        <v>0</v>
      </c>
      <c r="H31" s="84">
        <f>+'[11]Dist Ed Undergraduate'!H31</f>
        <v>0</v>
      </c>
      <c r="I31" s="84">
        <f>+'[11]Dist Ed Undergraduate'!I31</f>
        <v>0</v>
      </c>
      <c r="J31" s="84">
        <f>+'[11]Dist Ed Undergraduate'!J31</f>
        <v>0</v>
      </c>
      <c r="K31" s="84">
        <f>+'[11]Dist Ed Undergraduate'!K31</f>
        <v>0</v>
      </c>
      <c r="L31" s="84">
        <f>+'[11]Dist Ed Undergraduate'!L31</f>
        <v>0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1:44" s="51" customFormat="1" ht="12.95" customHeight="1">
      <c r="A32" s="1" t="str">
        <f>+'[11]Dist Ed Undergraduate'!A32</f>
        <v>Nevada</v>
      </c>
      <c r="B32" s="84">
        <f>+'[11]Dist Ed Undergraduate'!B32</f>
        <v>0</v>
      </c>
      <c r="C32" s="84">
        <f>+'[11]Dist Ed Undergraduate'!C32</f>
        <v>0</v>
      </c>
      <c r="D32" s="84">
        <f>+'[11]Dist Ed Undergraduate'!D32</f>
        <v>0</v>
      </c>
      <c r="E32" s="84">
        <f>+'[11]Dist Ed Undergraduate'!E32</f>
        <v>0</v>
      </c>
      <c r="F32" s="84">
        <f>+'[11]Dist Ed Undergraduate'!F32</f>
        <v>0</v>
      </c>
      <c r="G32" s="84">
        <f>+'[11]Dist Ed Undergraduate'!G32</f>
        <v>0</v>
      </c>
      <c r="H32" s="84">
        <f>+'[11]Dist Ed Undergraduate'!H32</f>
        <v>0</v>
      </c>
      <c r="I32" s="84">
        <f>+'[11]Dist Ed Undergraduate'!I32</f>
        <v>0</v>
      </c>
      <c r="J32" s="84">
        <f>+'[11]Dist Ed Undergraduate'!J32</f>
        <v>0</v>
      </c>
      <c r="K32" s="84">
        <f>+'[11]Dist Ed Undergraduate'!K32</f>
        <v>0</v>
      </c>
      <c r="L32" s="84">
        <f>+'[11]Dist Ed Undergraduate'!L32</f>
        <v>0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1:44" s="51" customFormat="1" ht="12.95" customHeight="1">
      <c r="A33" s="1" t="str">
        <f>+'[11]Dist Ed Undergraduate'!A33</f>
        <v>New Mexico</v>
      </c>
      <c r="B33" s="84">
        <f>+'[11]Dist Ed Undergraduate'!B33</f>
        <v>0</v>
      </c>
      <c r="C33" s="84">
        <f>+'[11]Dist Ed Undergraduate'!C33</f>
        <v>0</v>
      </c>
      <c r="D33" s="84">
        <f>+'[11]Dist Ed Undergraduate'!D33</f>
        <v>0</v>
      </c>
      <c r="E33" s="84">
        <f>+'[11]Dist Ed Undergraduate'!E33</f>
        <v>0</v>
      </c>
      <c r="F33" s="84">
        <f>+'[11]Dist Ed Undergraduate'!F33</f>
        <v>0</v>
      </c>
      <c r="G33" s="84">
        <f>+'[11]Dist Ed Undergraduate'!G33</f>
        <v>0</v>
      </c>
      <c r="H33" s="84">
        <f>+'[11]Dist Ed Undergraduate'!H33</f>
        <v>0</v>
      </c>
      <c r="I33" s="84">
        <f>+'[11]Dist Ed Undergraduate'!I33</f>
        <v>0</v>
      </c>
      <c r="J33" s="84">
        <f>+'[11]Dist Ed Undergraduate'!J33</f>
        <v>0</v>
      </c>
      <c r="K33" s="84">
        <f>+'[11]Dist Ed Undergraduate'!K33</f>
        <v>0</v>
      </c>
      <c r="L33" s="84">
        <f>+'[11]Dist Ed Undergraduate'!L33</f>
        <v>0</v>
      </c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1:44" s="51" customFormat="1" ht="12.95" customHeight="1">
      <c r="A34" s="1" t="str">
        <f>+'[11]Dist Ed Undergraduate'!A34</f>
        <v>Oregon</v>
      </c>
      <c r="B34" s="84">
        <f>+'[11]Dist Ed Undergraduate'!B34</f>
        <v>0</v>
      </c>
      <c r="C34" s="84">
        <f>+'[11]Dist Ed Undergraduate'!C34</f>
        <v>0</v>
      </c>
      <c r="D34" s="84">
        <f>+'[11]Dist Ed Undergraduate'!D34</f>
        <v>331</v>
      </c>
      <c r="E34" s="84">
        <f>+'[11]Dist Ed Undergraduate'!E34</f>
        <v>293</v>
      </c>
      <c r="F34" s="84">
        <f>+'[11]Dist Ed Undergraduate'!F34</f>
        <v>423</v>
      </c>
      <c r="G34" s="84">
        <f>+'[11]Dist Ed Undergraduate'!G34</f>
        <v>470</v>
      </c>
      <c r="H34" s="84">
        <f>+'[11]Dist Ed Undergraduate'!H34</f>
        <v>494</v>
      </c>
      <c r="I34" s="84">
        <f>+'[11]Dist Ed Undergraduate'!I34</f>
        <v>418</v>
      </c>
      <c r="J34" s="84">
        <f>+'[11]Dist Ed Undergraduate'!J34</f>
        <v>474</v>
      </c>
      <c r="K34" s="84">
        <f>+'[11]Dist Ed Undergraduate'!K34</f>
        <v>472</v>
      </c>
      <c r="L34" s="84">
        <f>+'[11]Dist Ed Undergraduate'!L34</f>
        <v>602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1:44" s="51" customFormat="1" ht="12.95" customHeight="1">
      <c r="A35" s="1" t="str">
        <f>+'[11]Dist Ed Undergraduate'!A35</f>
        <v>Utah</v>
      </c>
      <c r="B35" s="84">
        <f>+'[11]Dist Ed Undergraduate'!B35</f>
        <v>4829</v>
      </c>
      <c r="C35" s="84">
        <f>+'[11]Dist Ed Undergraduate'!C35</f>
        <v>23654</v>
      </c>
      <c r="D35" s="84">
        <f>+'[11]Dist Ed Undergraduate'!D35</f>
        <v>31462</v>
      </c>
      <c r="E35" s="84">
        <f>+'[11]Dist Ed Undergraduate'!E35</f>
        <v>35851</v>
      </c>
      <c r="F35" s="84">
        <f>+'[11]Dist Ed Undergraduate'!F35</f>
        <v>44972</v>
      </c>
      <c r="G35" s="84">
        <f>+'[11]Dist Ed Undergraduate'!G35</f>
        <v>54964</v>
      </c>
      <c r="H35" s="84">
        <f>+'[11]Dist Ed Undergraduate'!H35</f>
        <v>64196</v>
      </c>
      <c r="I35" s="84">
        <f>+'[11]Dist Ed Undergraduate'!I35</f>
        <v>72627</v>
      </c>
      <c r="J35" s="84">
        <f>+'[11]Dist Ed Undergraduate'!J35</f>
        <v>89178</v>
      </c>
      <c r="K35" s="84">
        <f>+'[11]Dist Ed Undergraduate'!K35</f>
        <v>98843</v>
      </c>
      <c r="L35" s="84">
        <f>+'[11]Dist Ed Undergraduate'!L35</f>
        <v>105151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1:44" s="51" customFormat="1" ht="12.95" customHeight="1">
      <c r="A36" s="1" t="str">
        <f>+'[11]Dist Ed Undergraduate'!A36</f>
        <v>Washington</v>
      </c>
      <c r="B36" s="84">
        <f>+'[11]Dist Ed Undergraduate'!B36</f>
        <v>0</v>
      </c>
      <c r="C36" s="84">
        <f>+'[11]Dist Ed Undergraduate'!C36</f>
        <v>0</v>
      </c>
      <c r="D36" s="84">
        <f>+'[11]Dist Ed Undergraduate'!D36</f>
        <v>0</v>
      </c>
      <c r="E36" s="84">
        <f>+'[11]Dist Ed Undergraduate'!E36</f>
        <v>0</v>
      </c>
      <c r="F36" s="84">
        <f>+'[11]Dist Ed Undergraduate'!F36</f>
        <v>0</v>
      </c>
      <c r="G36" s="84">
        <f>+'[11]Dist Ed Undergraduate'!G36</f>
        <v>0</v>
      </c>
      <c r="H36" s="84">
        <f>+'[11]Dist Ed Undergraduate'!H36</f>
        <v>0</v>
      </c>
      <c r="I36" s="84">
        <f>+'[11]Dist Ed Undergraduate'!I36</f>
        <v>0</v>
      </c>
      <c r="J36" s="84">
        <f>+'[11]Dist Ed Undergraduate'!J36</f>
        <v>0</v>
      </c>
      <c r="K36" s="84">
        <f>+'[11]Dist Ed Undergraduate'!K36</f>
        <v>0</v>
      </c>
      <c r="L36" s="84">
        <f>+'[11]Dist Ed Undergraduate'!L36</f>
        <v>0</v>
      </c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1:44" s="51" customFormat="1" ht="12.95" customHeight="1">
      <c r="A37" s="3" t="str">
        <f>+'[11]Dist Ed Undergraduate'!A37</f>
        <v>Wyoming</v>
      </c>
      <c r="B37" s="85">
        <f>+'[11]Dist Ed Undergraduate'!B37</f>
        <v>0</v>
      </c>
      <c r="C37" s="85">
        <f>+'[11]Dist Ed Undergraduate'!C37</f>
        <v>0</v>
      </c>
      <c r="D37" s="85">
        <f>+'[11]Dist Ed Undergraduate'!D37</f>
        <v>0</v>
      </c>
      <c r="E37" s="85">
        <f>+'[11]Dist Ed Undergraduate'!E37</f>
        <v>0</v>
      </c>
      <c r="F37" s="85">
        <f>+'[11]Dist Ed Undergraduate'!F37</f>
        <v>0</v>
      </c>
      <c r="G37" s="85">
        <f>+'[11]Dist Ed Undergraduate'!G37</f>
        <v>0</v>
      </c>
      <c r="H37" s="85">
        <f>+'[11]Dist Ed Undergraduate'!H37</f>
        <v>0</v>
      </c>
      <c r="I37" s="85">
        <f>+'[11]Dist Ed Undergraduate'!I37</f>
        <v>0</v>
      </c>
      <c r="J37" s="85">
        <f>+'[11]Dist Ed Undergraduate'!J37</f>
        <v>0</v>
      </c>
      <c r="K37" s="85">
        <f>+'[11]Dist Ed Undergraduate'!K37</f>
        <v>0</v>
      </c>
      <c r="L37" s="85">
        <f>+'[11]Dist Ed Undergraduate'!L37</f>
        <v>0</v>
      </c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1:44" s="51" customFormat="1" ht="12.95" customHeight="1">
      <c r="A38" s="1" t="str">
        <f>+'[11]Dist Ed Undergraduate'!A38</f>
        <v>Midwest</v>
      </c>
      <c r="B38" s="83">
        <f>+'[11]Dist Ed Undergraduate'!B38</f>
        <v>22345</v>
      </c>
      <c r="C38" s="83">
        <f>+'[11]Dist Ed Undergraduate'!C38</f>
        <v>31850</v>
      </c>
      <c r="D38" s="83">
        <f>+'[11]Dist Ed Undergraduate'!D38</f>
        <v>37201</v>
      </c>
      <c r="E38" s="83">
        <f>+'[11]Dist Ed Undergraduate'!E38</f>
        <v>38130</v>
      </c>
      <c r="F38" s="83">
        <f>+'[11]Dist Ed Undergraduate'!F38</f>
        <v>40090</v>
      </c>
      <c r="G38" s="83">
        <f>+'[11]Dist Ed Undergraduate'!G38</f>
        <v>37015</v>
      </c>
      <c r="H38" s="83">
        <f>+'[11]Dist Ed Undergraduate'!H38</f>
        <v>34561</v>
      </c>
      <c r="I38" s="83">
        <f>+'[11]Dist Ed Undergraduate'!I38</f>
        <v>34867</v>
      </c>
      <c r="J38" s="83">
        <f>+'[11]Dist Ed Undergraduate'!J38</f>
        <v>34205</v>
      </c>
      <c r="K38" s="83">
        <f>+'[11]Dist Ed Undergraduate'!K38</f>
        <v>25008</v>
      </c>
      <c r="L38" s="83">
        <f>+'[11]Dist Ed Undergraduate'!L38</f>
        <v>27516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1:44" s="26" customFormat="1" ht="12.95" customHeight="1">
      <c r="A39" s="16" t="str">
        <f>+'[11]Dist Ed Undergraduate'!A39</f>
        <v xml:space="preserve">   as a percent of U.S.</v>
      </c>
      <c r="B39" s="75">
        <f>+'[11]Dist Ed Undergraduate'!B39</f>
        <v>13.765763323743402</v>
      </c>
      <c r="C39" s="75">
        <f>+'[11]Dist Ed Undergraduate'!C39</f>
        <v>6.6917669206106423</v>
      </c>
      <c r="D39" s="75">
        <f>+'[11]Dist Ed Undergraduate'!D39</f>
        <v>16.259462578017096</v>
      </c>
      <c r="E39" s="75">
        <f>+'[11]Dist Ed Undergraduate'!E39</f>
        <v>16.318652395157045</v>
      </c>
      <c r="F39" s="75">
        <f>+'[11]Dist Ed Undergraduate'!F39</f>
        <v>16.107129082026226</v>
      </c>
      <c r="G39" s="75">
        <f>+'[11]Dist Ed Undergraduate'!G39</f>
        <v>16.218928144211095</v>
      </c>
      <c r="H39" s="75">
        <f>+'[11]Dist Ed Undergraduate'!H39</f>
        <v>14.01386748844376</v>
      </c>
      <c r="I39" s="75">
        <f>+'[11]Dist Ed Undergraduate'!I39</f>
        <v>14.011758512463782</v>
      </c>
      <c r="J39" s="75">
        <f>+'[11]Dist Ed Undergraduate'!J39</f>
        <v>12.235167028540973</v>
      </c>
      <c r="K39" s="105">
        <f>+'[11]Dist Ed Undergraduate'!K39</f>
        <v>9.1113782927095865</v>
      </c>
      <c r="L39" s="105">
        <f>+'[11]Dist Ed Undergraduate'!L39</f>
        <v>8.1340179672049739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</row>
    <row r="40" spans="1:44" s="51" customFormat="1" ht="12.95" customHeight="1">
      <c r="A40" s="1" t="str">
        <f>+'[11]Dist Ed Undergraduate'!A40</f>
        <v>Illinois</v>
      </c>
      <c r="B40" s="84">
        <f>+'[11]Dist Ed Undergraduate'!B40</f>
        <v>20911</v>
      </c>
      <c r="C40" s="84">
        <f>+'[11]Dist Ed Undergraduate'!C40</f>
        <v>14686</v>
      </c>
      <c r="D40" s="84">
        <f>+'[11]Dist Ed Undergraduate'!D40</f>
        <v>12271</v>
      </c>
      <c r="E40" s="84">
        <f>+'[11]Dist Ed Undergraduate'!E40</f>
        <v>10105</v>
      </c>
      <c r="F40" s="84">
        <f>+'[11]Dist Ed Undergraduate'!F40</f>
        <v>10544</v>
      </c>
      <c r="G40" s="84">
        <f>+'[11]Dist Ed Undergraduate'!G40</f>
        <v>10383</v>
      </c>
      <c r="H40" s="84">
        <f>+'[11]Dist Ed Undergraduate'!H40</f>
        <v>9058</v>
      </c>
      <c r="I40" s="84">
        <f>+'[11]Dist Ed Undergraduate'!I40</f>
        <v>8698</v>
      </c>
      <c r="J40" s="84">
        <f>+'[11]Dist Ed Undergraduate'!J40</f>
        <v>7940</v>
      </c>
      <c r="K40" s="84">
        <f>+'[11]Dist Ed Undergraduate'!K40</f>
        <v>0</v>
      </c>
      <c r="L40" s="84">
        <f>+'[11]Dist Ed Undergraduate'!L40</f>
        <v>0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1:44" s="51" customFormat="1" ht="12.95" customHeight="1">
      <c r="A41" s="1" t="str">
        <f>+'[11]Dist Ed Undergraduate'!A41</f>
        <v>Indiana</v>
      </c>
      <c r="B41" s="84">
        <f>+'[11]Dist Ed Undergraduate'!B41</f>
        <v>0</v>
      </c>
      <c r="C41" s="84">
        <f>+'[11]Dist Ed Undergraduate'!C41</f>
        <v>0</v>
      </c>
      <c r="D41" s="84">
        <f>+'[11]Dist Ed Undergraduate'!D41</f>
        <v>0</v>
      </c>
      <c r="E41" s="84">
        <f>+'[11]Dist Ed Undergraduate'!E41</f>
        <v>0</v>
      </c>
      <c r="F41" s="84">
        <f>+'[11]Dist Ed Undergraduate'!F41</f>
        <v>0</v>
      </c>
      <c r="G41" s="84">
        <f>+'[11]Dist Ed Undergraduate'!G41</f>
        <v>0</v>
      </c>
      <c r="H41" s="84">
        <f>+'[11]Dist Ed Undergraduate'!H41</f>
        <v>0</v>
      </c>
      <c r="I41" s="84">
        <f>+'[11]Dist Ed Undergraduate'!I41</f>
        <v>0</v>
      </c>
      <c r="J41" s="84">
        <f>+'[11]Dist Ed Undergraduate'!J41</f>
        <v>324</v>
      </c>
      <c r="K41" s="84">
        <f>+'[11]Dist Ed Undergraduate'!K41</f>
        <v>348</v>
      </c>
      <c r="L41" s="84">
        <f>+'[11]Dist Ed Undergraduate'!L41</f>
        <v>287</v>
      </c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</row>
    <row r="42" spans="1:44" s="51" customFormat="1" ht="12.95" customHeight="1">
      <c r="A42" s="1" t="str">
        <f>+'[11]Dist Ed Undergraduate'!A42</f>
        <v>Iowa</v>
      </c>
      <c r="B42" s="84">
        <f>+'[11]Dist Ed Undergraduate'!B42</f>
        <v>0</v>
      </c>
      <c r="C42" s="84">
        <f>+'[11]Dist Ed Undergraduate'!C42</f>
        <v>0</v>
      </c>
      <c r="D42" s="84">
        <f>+'[11]Dist Ed Undergraduate'!D42</f>
        <v>0</v>
      </c>
      <c r="E42" s="84">
        <f>+'[11]Dist Ed Undergraduate'!E42</f>
        <v>0</v>
      </c>
      <c r="F42" s="84">
        <f>+'[11]Dist Ed Undergraduate'!F42</f>
        <v>0</v>
      </c>
      <c r="G42" s="84">
        <f>+'[11]Dist Ed Undergraduate'!G42</f>
        <v>0</v>
      </c>
      <c r="H42" s="84">
        <f>+'[11]Dist Ed Undergraduate'!H42</f>
        <v>0</v>
      </c>
      <c r="I42" s="84">
        <f>+'[11]Dist Ed Undergraduate'!I42</f>
        <v>20</v>
      </c>
      <c r="J42" s="84">
        <f>+'[11]Dist Ed Undergraduate'!J42</f>
        <v>14</v>
      </c>
      <c r="K42" s="84">
        <f>+'[11]Dist Ed Undergraduate'!K42</f>
        <v>17</v>
      </c>
      <c r="L42" s="84">
        <f>+'[11]Dist Ed Undergraduate'!L42</f>
        <v>20</v>
      </c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</row>
    <row r="43" spans="1:44" s="51" customFormat="1" ht="12.95" customHeight="1">
      <c r="A43" s="1" t="str">
        <f>+'[11]Dist Ed Undergraduate'!A43</f>
        <v>Kansas</v>
      </c>
      <c r="B43" s="84">
        <f>+'[11]Dist Ed Undergraduate'!B43</f>
        <v>0</v>
      </c>
      <c r="C43" s="84">
        <f>+'[11]Dist Ed Undergraduate'!C43</f>
        <v>0</v>
      </c>
      <c r="D43" s="84">
        <f>+'[11]Dist Ed Undergraduate'!D43</f>
        <v>0</v>
      </c>
      <c r="E43" s="84">
        <f>+'[11]Dist Ed Undergraduate'!E43</f>
        <v>383</v>
      </c>
      <c r="F43" s="84">
        <f>+'[11]Dist Ed Undergraduate'!F43</f>
        <v>11191</v>
      </c>
      <c r="G43" s="84">
        <f>+'[11]Dist Ed Undergraduate'!G43</f>
        <v>10172</v>
      </c>
      <c r="H43" s="84">
        <f>+'[11]Dist Ed Undergraduate'!H43</f>
        <v>7428</v>
      </c>
      <c r="I43" s="84">
        <f>+'[11]Dist Ed Undergraduate'!I43</f>
        <v>7973</v>
      </c>
      <c r="J43" s="84">
        <f>+'[11]Dist Ed Undergraduate'!J43</f>
        <v>6871</v>
      </c>
      <c r="K43" s="84">
        <f>+'[11]Dist Ed Undergraduate'!K43</f>
        <v>6101</v>
      </c>
      <c r="L43" s="84">
        <f>+'[11]Dist Ed Undergraduate'!L43</f>
        <v>5482</v>
      </c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</row>
    <row r="44" spans="1:44" s="51" customFormat="1" ht="12.95" customHeight="1">
      <c r="A44" s="1" t="str">
        <f>+'[11]Dist Ed Undergraduate'!A44</f>
        <v>Michigan</v>
      </c>
      <c r="B44" s="84">
        <f>+'[11]Dist Ed Undergraduate'!B44</f>
        <v>0</v>
      </c>
      <c r="C44" s="84">
        <f>+'[11]Dist Ed Undergraduate'!C44</f>
        <v>0</v>
      </c>
      <c r="D44" s="84">
        <f>+'[11]Dist Ed Undergraduate'!D44</f>
        <v>0</v>
      </c>
      <c r="E44" s="84">
        <f>+'[11]Dist Ed Undergraduate'!E44</f>
        <v>0</v>
      </c>
      <c r="F44" s="84">
        <f>+'[11]Dist Ed Undergraduate'!F44</f>
        <v>0</v>
      </c>
      <c r="G44" s="84">
        <f>+'[11]Dist Ed Undergraduate'!G44</f>
        <v>0</v>
      </c>
      <c r="H44" s="84">
        <f>+'[11]Dist Ed Undergraduate'!H44</f>
        <v>0</v>
      </c>
      <c r="I44" s="84">
        <f>+'[11]Dist Ed Undergraduate'!I44</f>
        <v>0</v>
      </c>
      <c r="J44" s="84">
        <f>+'[11]Dist Ed Undergraduate'!J44</f>
        <v>0</v>
      </c>
      <c r="K44" s="84">
        <f>+'[11]Dist Ed Undergraduate'!K44</f>
        <v>0</v>
      </c>
      <c r="L44" s="84">
        <f>+'[11]Dist Ed Undergraduate'!L44</f>
        <v>0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</row>
    <row r="45" spans="1:44" s="51" customFormat="1" ht="12.95" customHeight="1">
      <c r="A45" s="1" t="str">
        <f>+'[11]Dist Ed Undergraduate'!A45</f>
        <v>Minnesota</v>
      </c>
      <c r="B45" s="84">
        <f>+'[11]Dist Ed Undergraduate'!B45</f>
        <v>1434</v>
      </c>
      <c r="C45" s="84">
        <f>+'[11]Dist Ed Undergraduate'!C45</f>
        <v>8741</v>
      </c>
      <c r="D45" s="84">
        <f>+'[11]Dist Ed Undergraduate'!D45</f>
        <v>16783</v>
      </c>
      <c r="E45" s="84">
        <f>+'[11]Dist Ed Undergraduate'!E45</f>
        <v>16152</v>
      </c>
      <c r="F45" s="84">
        <f>+'[11]Dist Ed Undergraduate'!F45</f>
        <v>17710</v>
      </c>
      <c r="G45" s="84">
        <f>+'[11]Dist Ed Undergraduate'!G45</f>
        <v>16074</v>
      </c>
      <c r="H45" s="84">
        <f>+'[11]Dist Ed Undergraduate'!H45</f>
        <v>17428</v>
      </c>
      <c r="I45" s="84">
        <f>+'[11]Dist Ed Undergraduate'!I45</f>
        <v>16652</v>
      </c>
      <c r="J45" s="84">
        <f>+'[11]Dist Ed Undergraduate'!J45</f>
        <v>17839</v>
      </c>
      <c r="K45" s="84">
        <f>+'[11]Dist Ed Undergraduate'!K45</f>
        <v>17519</v>
      </c>
      <c r="L45" s="84">
        <f>+'[11]Dist Ed Undergraduate'!L45</f>
        <v>19443</v>
      </c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</row>
    <row r="46" spans="1:44" s="51" customFormat="1" ht="12.95" customHeight="1">
      <c r="A46" s="1" t="str">
        <f>+'[11]Dist Ed Undergraduate'!A46</f>
        <v>Missouri</v>
      </c>
      <c r="B46" s="84">
        <f>+'[11]Dist Ed Undergraduate'!B46</f>
        <v>0</v>
      </c>
      <c r="C46" s="84">
        <f>+'[11]Dist Ed Undergraduate'!C46</f>
        <v>8423</v>
      </c>
      <c r="D46" s="84">
        <f>+'[11]Dist Ed Undergraduate'!D46</f>
        <v>8147</v>
      </c>
      <c r="E46" s="84">
        <f>+'[11]Dist Ed Undergraduate'!E46</f>
        <v>11490</v>
      </c>
      <c r="F46" s="84">
        <f>+'[11]Dist Ed Undergraduate'!F46</f>
        <v>645</v>
      </c>
      <c r="G46" s="84">
        <f>+'[11]Dist Ed Undergraduate'!G46</f>
        <v>386</v>
      </c>
      <c r="H46" s="84">
        <f>+'[11]Dist Ed Undergraduate'!H46</f>
        <v>647</v>
      </c>
      <c r="I46" s="84">
        <f>+'[11]Dist Ed Undergraduate'!I46</f>
        <v>969</v>
      </c>
      <c r="J46" s="84">
        <f>+'[11]Dist Ed Undergraduate'!J46</f>
        <v>493</v>
      </c>
      <c r="K46" s="84">
        <f>+'[11]Dist Ed Undergraduate'!K46</f>
        <v>351</v>
      </c>
      <c r="L46" s="84">
        <f>+'[11]Dist Ed Undergraduate'!L46</f>
        <v>441</v>
      </c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</row>
    <row r="47" spans="1:44" s="51" customFormat="1" ht="12.95" customHeight="1">
      <c r="A47" s="1" t="str">
        <f>+'[11]Dist Ed Undergraduate'!A47</f>
        <v>Nebraska</v>
      </c>
      <c r="B47" s="84">
        <f>+'[11]Dist Ed Undergraduate'!B47</f>
        <v>0</v>
      </c>
      <c r="C47" s="84">
        <f>+'[11]Dist Ed Undergraduate'!C47</f>
        <v>0</v>
      </c>
      <c r="D47" s="84">
        <f>+'[11]Dist Ed Undergraduate'!D47</f>
        <v>0</v>
      </c>
      <c r="E47" s="84">
        <f>+'[11]Dist Ed Undergraduate'!E47</f>
        <v>0</v>
      </c>
      <c r="F47" s="84">
        <f>+'[11]Dist Ed Undergraduate'!F47</f>
        <v>0</v>
      </c>
      <c r="G47" s="84">
        <f>+'[11]Dist Ed Undergraduate'!G47</f>
        <v>0</v>
      </c>
      <c r="H47" s="84">
        <f>+'[11]Dist Ed Undergraduate'!H47</f>
        <v>0</v>
      </c>
      <c r="I47" s="84">
        <f>+'[11]Dist Ed Undergraduate'!I47</f>
        <v>0</v>
      </c>
      <c r="J47" s="84">
        <f>+'[11]Dist Ed Undergraduate'!J47</f>
        <v>0</v>
      </c>
      <c r="K47" s="84">
        <f>+'[11]Dist Ed Undergraduate'!K47</f>
        <v>0</v>
      </c>
      <c r="L47" s="84">
        <f>+'[11]Dist Ed Undergraduate'!L47</f>
        <v>0</v>
      </c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</row>
    <row r="48" spans="1:44" s="51" customFormat="1" ht="12.95" customHeight="1">
      <c r="A48" s="1" t="str">
        <f>+'[11]Dist Ed Undergraduate'!A48</f>
        <v>North Dakota</v>
      </c>
      <c r="B48" s="84">
        <f>+'[11]Dist Ed Undergraduate'!B48</f>
        <v>0</v>
      </c>
      <c r="C48" s="84">
        <f>+'[11]Dist Ed Undergraduate'!C48</f>
        <v>0</v>
      </c>
      <c r="D48" s="84">
        <f>+'[11]Dist Ed Undergraduate'!D48</f>
        <v>0</v>
      </c>
      <c r="E48" s="84">
        <f>+'[11]Dist Ed Undergraduate'!E48</f>
        <v>0</v>
      </c>
      <c r="F48" s="84">
        <f>+'[11]Dist Ed Undergraduate'!F48</f>
        <v>0</v>
      </c>
      <c r="G48" s="84">
        <f>+'[11]Dist Ed Undergraduate'!G48</f>
        <v>0</v>
      </c>
      <c r="H48" s="84">
        <f>+'[11]Dist Ed Undergraduate'!H48</f>
        <v>0</v>
      </c>
      <c r="I48" s="84">
        <f>+'[11]Dist Ed Undergraduate'!I48</f>
        <v>0</v>
      </c>
      <c r="J48" s="84">
        <f>+'[11]Dist Ed Undergraduate'!J48</f>
        <v>0</v>
      </c>
      <c r="K48" s="84">
        <f>+'[11]Dist Ed Undergraduate'!K48</f>
        <v>0</v>
      </c>
      <c r="L48" s="84">
        <f>+'[11]Dist Ed Undergraduate'!L48</f>
        <v>0</v>
      </c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</row>
    <row r="49" spans="1:44" s="51" customFormat="1" ht="12.95" customHeight="1">
      <c r="A49" s="1" t="str">
        <f>+'[11]Dist Ed Undergraduate'!A49</f>
        <v>Ohio</v>
      </c>
      <c r="B49" s="84">
        <f>+'[11]Dist Ed Undergraduate'!B49</f>
        <v>0</v>
      </c>
      <c r="C49" s="84">
        <f>+'[11]Dist Ed Undergraduate'!C49</f>
        <v>0</v>
      </c>
      <c r="D49" s="84">
        <f>+'[11]Dist Ed Undergraduate'!D49</f>
        <v>0</v>
      </c>
      <c r="E49" s="84">
        <f>+'[11]Dist Ed Undergraduate'!E49</f>
        <v>0</v>
      </c>
      <c r="F49" s="84">
        <f>+'[11]Dist Ed Undergraduate'!F49</f>
        <v>0</v>
      </c>
      <c r="G49" s="84">
        <f>+'[11]Dist Ed Undergraduate'!G49</f>
        <v>0</v>
      </c>
      <c r="H49" s="84">
        <f>+'[11]Dist Ed Undergraduate'!H49</f>
        <v>0</v>
      </c>
      <c r="I49" s="84">
        <f>+'[11]Dist Ed Undergraduate'!I49</f>
        <v>0</v>
      </c>
      <c r="J49" s="84">
        <f>+'[11]Dist Ed Undergraduate'!J49</f>
        <v>0</v>
      </c>
      <c r="K49" s="84">
        <f>+'[11]Dist Ed Undergraduate'!K49</f>
        <v>0</v>
      </c>
      <c r="L49" s="84">
        <f>+'[11]Dist Ed Undergraduate'!L49</f>
        <v>0</v>
      </c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spans="1:44" s="51" customFormat="1" ht="12.95" customHeight="1">
      <c r="A50" s="1" t="str">
        <f>+'[11]Dist Ed Undergraduate'!A50</f>
        <v>South Dakota</v>
      </c>
      <c r="B50" s="84">
        <f>+'[11]Dist Ed Undergraduate'!B50</f>
        <v>0</v>
      </c>
      <c r="C50" s="84">
        <f>+'[11]Dist Ed Undergraduate'!C50</f>
        <v>0</v>
      </c>
      <c r="D50" s="84">
        <f>+'[11]Dist Ed Undergraduate'!D50</f>
        <v>0</v>
      </c>
      <c r="E50" s="84">
        <f>+'[11]Dist Ed Undergraduate'!E50</f>
        <v>0</v>
      </c>
      <c r="F50" s="84">
        <f>+'[11]Dist Ed Undergraduate'!F50</f>
        <v>0</v>
      </c>
      <c r="G50" s="84">
        <f>+'[11]Dist Ed Undergraduate'!G50</f>
        <v>0</v>
      </c>
      <c r="H50" s="84">
        <f>+'[11]Dist Ed Undergraduate'!H50</f>
        <v>0</v>
      </c>
      <c r="I50" s="84">
        <f>+'[11]Dist Ed Undergraduate'!I50</f>
        <v>0</v>
      </c>
      <c r="J50" s="84">
        <f>+'[11]Dist Ed Undergraduate'!J50</f>
        <v>0</v>
      </c>
      <c r="K50" s="84">
        <f>+'[11]Dist Ed Undergraduate'!K50</f>
        <v>0</v>
      </c>
      <c r="L50" s="84">
        <f>+'[11]Dist Ed Undergraduate'!L50</f>
        <v>1108</v>
      </c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spans="1:44" s="51" customFormat="1" ht="12.95" customHeight="1">
      <c r="A51" s="3" t="str">
        <f>+'[11]Dist Ed Undergraduate'!A51</f>
        <v>Wisconsin</v>
      </c>
      <c r="B51" s="85">
        <f>+'[11]Dist Ed Undergraduate'!B51</f>
        <v>0</v>
      </c>
      <c r="C51" s="85">
        <f>+'[11]Dist Ed Undergraduate'!C51</f>
        <v>0</v>
      </c>
      <c r="D51" s="85">
        <f>+'[11]Dist Ed Undergraduate'!D51</f>
        <v>0</v>
      </c>
      <c r="E51" s="85">
        <f>+'[11]Dist Ed Undergraduate'!E51</f>
        <v>0</v>
      </c>
      <c r="F51" s="85">
        <f>+'[11]Dist Ed Undergraduate'!F51</f>
        <v>0</v>
      </c>
      <c r="G51" s="85">
        <f>+'[11]Dist Ed Undergraduate'!G51</f>
        <v>0</v>
      </c>
      <c r="H51" s="85">
        <f>+'[11]Dist Ed Undergraduate'!H51</f>
        <v>0</v>
      </c>
      <c r="I51" s="85">
        <f>+'[11]Dist Ed Undergraduate'!I51</f>
        <v>555</v>
      </c>
      <c r="J51" s="85">
        <f>+'[11]Dist Ed Undergraduate'!J51</f>
        <v>724</v>
      </c>
      <c r="K51" s="85">
        <f>+'[11]Dist Ed Undergraduate'!K51</f>
        <v>672</v>
      </c>
      <c r="L51" s="85">
        <f>+'[11]Dist Ed Undergraduate'!L51</f>
        <v>735</v>
      </c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</row>
    <row r="52" spans="1:44" s="51" customFormat="1" ht="12.95" customHeight="1">
      <c r="A52" s="1" t="str">
        <f>+'[11]Dist Ed Undergraduate'!A52</f>
        <v>Northeast</v>
      </c>
      <c r="B52" s="83">
        <f>+'[11]Dist Ed Undergraduate'!B52</f>
        <v>1711</v>
      </c>
      <c r="C52" s="83">
        <f>+'[11]Dist Ed Undergraduate'!C52</f>
        <v>47132</v>
      </c>
      <c r="D52" s="83">
        <f>+'[11]Dist Ed Undergraduate'!D52</f>
        <v>56264</v>
      </c>
      <c r="E52" s="83">
        <f>+'[11]Dist Ed Undergraduate'!E52</f>
        <v>58513</v>
      </c>
      <c r="F52" s="83">
        <f>+'[11]Dist Ed Undergraduate'!F52</f>
        <v>59400</v>
      </c>
      <c r="G52" s="83">
        <f>+'[11]Dist Ed Undergraduate'!G52</f>
        <v>59448</v>
      </c>
      <c r="H52" s="83">
        <f>+'[11]Dist Ed Undergraduate'!H52</f>
        <v>57166</v>
      </c>
      <c r="I52" s="83">
        <f>+'[11]Dist Ed Undergraduate'!I52</f>
        <v>49651</v>
      </c>
      <c r="J52" s="83">
        <f>+'[11]Dist Ed Undergraduate'!J52</f>
        <v>43487</v>
      </c>
      <c r="K52" s="83">
        <f>+'[11]Dist Ed Undergraduate'!K52</f>
        <v>30315</v>
      </c>
      <c r="L52" s="83">
        <f>+'[11]Dist Ed Undergraduate'!L52</f>
        <v>30506</v>
      </c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</row>
    <row r="53" spans="1:44" s="26" customFormat="1" ht="12.95" customHeight="1">
      <c r="A53" s="16" t="str">
        <f>+'[11]Dist Ed Undergraduate'!A53</f>
        <v xml:space="preserve">   as a percent of U.S.</v>
      </c>
      <c r="B53" s="75">
        <f>+'[11]Dist Ed Undergraduate'!B53</f>
        <v>1.0540712037111191</v>
      </c>
      <c r="C53" s="75">
        <f>+'[11]Dist Ed Undergraduate'!C53</f>
        <v>9.902554427071296</v>
      </c>
      <c r="D53" s="75">
        <f>+'[11]Dist Ed Undergraduate'!D53</f>
        <v>24.59133900942324</v>
      </c>
      <c r="E53" s="75">
        <f>+'[11]Dist Ed Undergraduate'!E53</f>
        <v>25.042048455227491</v>
      </c>
      <c r="F53" s="75">
        <f>+'[11]Dist Ed Undergraduate'!F53</f>
        <v>23.865389560298279</v>
      </c>
      <c r="G53" s="75">
        <f>+'[11]Dist Ed Undergraduate'!G53</f>
        <v>26.048435507687724</v>
      </c>
      <c r="H53" s="75">
        <f>+'[11]Dist Ed Undergraduate'!H53</f>
        <v>23.179790771226987</v>
      </c>
      <c r="I53" s="75">
        <f>+'[11]Dist Ed Undergraduate'!I53</f>
        <v>19.952901652058948</v>
      </c>
      <c r="J53" s="75">
        <f>+'[11]Dist Ed Undergraduate'!J53</f>
        <v>15.555348883793634</v>
      </c>
      <c r="K53" s="105">
        <f>+'[11]Dist Ed Undergraduate'!K53</f>
        <v>11.044922942398076</v>
      </c>
      <c r="L53" s="105">
        <f>+'[11]Dist Ed Undergraduate'!L53</f>
        <v>9.0178933023533556</v>
      </c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</row>
    <row r="54" spans="1:44" s="51" customFormat="1" ht="12.95" customHeight="1">
      <c r="A54" s="1" t="str">
        <f>+'[11]Dist Ed Undergraduate'!A54</f>
        <v>Connecticut</v>
      </c>
      <c r="B54" s="84">
        <f>+'[11]Dist Ed Undergraduate'!B54</f>
        <v>1711</v>
      </c>
      <c r="C54" s="84">
        <f>+'[11]Dist Ed Undergraduate'!C54</f>
        <v>2241</v>
      </c>
      <c r="D54" s="84">
        <f>+'[11]Dist Ed Undergraduate'!D54</f>
        <v>0</v>
      </c>
      <c r="E54" s="84">
        <f>+'[11]Dist Ed Undergraduate'!E54</f>
        <v>1580</v>
      </c>
      <c r="F54" s="84">
        <f>+'[11]Dist Ed Undergraduate'!F54</f>
        <v>1929</v>
      </c>
      <c r="G54" s="84">
        <f>+'[11]Dist Ed Undergraduate'!G54</f>
        <v>1735</v>
      </c>
      <c r="H54" s="84">
        <f>+'[11]Dist Ed Undergraduate'!H54</f>
        <v>1533</v>
      </c>
      <c r="I54" s="84">
        <f>+'[11]Dist Ed Undergraduate'!I54</f>
        <v>1416</v>
      </c>
      <c r="J54" s="84">
        <f>+'[11]Dist Ed Undergraduate'!J54</f>
        <v>1549</v>
      </c>
      <c r="K54" s="83">
        <f>+'[11]Dist Ed Undergraduate'!K54</f>
        <v>1547</v>
      </c>
      <c r="L54" s="83">
        <f>+'[11]Dist Ed Undergraduate'!L54</f>
        <v>1538</v>
      </c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</row>
    <row r="55" spans="1:44" s="51" customFormat="1" ht="12.95" customHeight="1">
      <c r="A55" s="1" t="str">
        <f>+'[11]Dist Ed Undergraduate'!A55</f>
        <v>Maine</v>
      </c>
      <c r="B55" s="84">
        <f>+'[11]Dist Ed Undergraduate'!B55</f>
        <v>0</v>
      </c>
      <c r="C55" s="84">
        <f>+'[11]Dist Ed Undergraduate'!C55</f>
        <v>0</v>
      </c>
      <c r="D55" s="84">
        <f>+'[11]Dist Ed Undergraduate'!D55</f>
        <v>0</v>
      </c>
      <c r="E55" s="84">
        <f>+'[11]Dist Ed Undergraduate'!E55</f>
        <v>0</v>
      </c>
      <c r="F55" s="84">
        <f>+'[11]Dist Ed Undergraduate'!F55</f>
        <v>0</v>
      </c>
      <c r="G55" s="84">
        <f>+'[11]Dist Ed Undergraduate'!G55</f>
        <v>0</v>
      </c>
      <c r="H55" s="84">
        <f>+'[11]Dist Ed Undergraduate'!H55</f>
        <v>0</v>
      </c>
      <c r="I55" s="84">
        <f>+'[11]Dist Ed Undergraduate'!I55</f>
        <v>0</v>
      </c>
      <c r="J55" s="84">
        <f>+'[11]Dist Ed Undergraduate'!J55</f>
        <v>0</v>
      </c>
      <c r="K55" s="83">
        <f>+'[11]Dist Ed Undergraduate'!K55</f>
        <v>0</v>
      </c>
      <c r="L55" s="83">
        <f>+'[11]Dist Ed Undergraduate'!L55</f>
        <v>0</v>
      </c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</row>
    <row r="56" spans="1:44" s="51" customFormat="1" ht="12.95" customHeight="1">
      <c r="A56" s="1" t="str">
        <f>+'[11]Dist Ed Undergraduate'!A56</f>
        <v>Massachusetts</v>
      </c>
      <c r="B56" s="84">
        <f>+'[11]Dist Ed Undergraduate'!B56</f>
        <v>0</v>
      </c>
      <c r="C56" s="84">
        <f>+'[11]Dist Ed Undergraduate'!C56</f>
        <v>1091</v>
      </c>
      <c r="D56" s="84">
        <f>+'[11]Dist Ed Undergraduate'!D56</f>
        <v>993</v>
      </c>
      <c r="E56" s="84">
        <f>+'[11]Dist Ed Undergraduate'!E56</f>
        <v>940</v>
      </c>
      <c r="F56" s="84">
        <f>+'[11]Dist Ed Undergraduate'!F56</f>
        <v>690</v>
      </c>
      <c r="G56" s="84">
        <f>+'[11]Dist Ed Undergraduate'!G56</f>
        <v>930</v>
      </c>
      <c r="H56" s="84">
        <f>+'[11]Dist Ed Undergraduate'!H56</f>
        <v>910</v>
      </c>
      <c r="I56" s="84">
        <f>+'[11]Dist Ed Undergraduate'!I56</f>
        <v>941</v>
      </c>
      <c r="J56" s="84">
        <f>+'[11]Dist Ed Undergraduate'!J56</f>
        <v>1053</v>
      </c>
      <c r="K56" s="83">
        <f>+'[11]Dist Ed Undergraduate'!K56</f>
        <v>0</v>
      </c>
      <c r="L56" s="83">
        <f>+'[11]Dist Ed Undergraduate'!L56</f>
        <v>0</v>
      </c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</row>
    <row r="57" spans="1:44" s="51" customFormat="1" ht="12.95" customHeight="1">
      <c r="A57" s="1" t="str">
        <f>+'[11]Dist Ed Undergraduate'!A57</f>
        <v>New Hampshire</v>
      </c>
      <c r="B57" s="84">
        <f>+'[11]Dist Ed Undergraduate'!B57</f>
        <v>0</v>
      </c>
      <c r="C57" s="84">
        <f>+'[11]Dist Ed Undergraduate'!C57</f>
        <v>0</v>
      </c>
      <c r="D57" s="84">
        <f>+'[11]Dist Ed Undergraduate'!D57</f>
        <v>0</v>
      </c>
      <c r="E57" s="84">
        <f>+'[11]Dist Ed Undergraduate'!E57</f>
        <v>0</v>
      </c>
      <c r="F57" s="84">
        <f>+'[11]Dist Ed Undergraduate'!F57</f>
        <v>0</v>
      </c>
      <c r="G57" s="84">
        <f>+'[11]Dist Ed Undergraduate'!G57</f>
        <v>0</v>
      </c>
      <c r="H57" s="84">
        <f>+'[11]Dist Ed Undergraduate'!H57</f>
        <v>0</v>
      </c>
      <c r="I57" s="84">
        <f>+'[11]Dist Ed Undergraduate'!I57</f>
        <v>0</v>
      </c>
      <c r="J57" s="84">
        <f>+'[11]Dist Ed Undergraduate'!J57</f>
        <v>0</v>
      </c>
      <c r="K57" s="83">
        <f>+'[11]Dist Ed Undergraduate'!K57</f>
        <v>0</v>
      </c>
      <c r="L57" s="83">
        <f>+'[11]Dist Ed Undergraduate'!L57</f>
        <v>0</v>
      </c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</row>
    <row r="58" spans="1:44" s="51" customFormat="1" ht="12.95" customHeight="1">
      <c r="A58" s="1" t="str">
        <f>+'[11]Dist Ed Undergraduate'!A58</f>
        <v>New Jersey</v>
      </c>
      <c r="B58" s="84">
        <f>+'[11]Dist Ed Undergraduate'!B58</f>
        <v>0</v>
      </c>
      <c r="C58" s="84">
        <f>+'[11]Dist Ed Undergraduate'!C58</f>
        <v>0</v>
      </c>
      <c r="D58" s="84">
        <f>+'[11]Dist Ed Undergraduate'!D58</f>
        <v>0</v>
      </c>
      <c r="E58" s="84">
        <f>+'[11]Dist Ed Undergraduate'!E58</f>
        <v>0</v>
      </c>
      <c r="F58" s="84">
        <f>+'[11]Dist Ed Undergraduate'!F58</f>
        <v>0</v>
      </c>
      <c r="G58" s="84">
        <f>+'[11]Dist Ed Undergraduate'!G58</f>
        <v>0</v>
      </c>
      <c r="H58" s="84">
        <f>+'[11]Dist Ed Undergraduate'!H58</f>
        <v>0</v>
      </c>
      <c r="I58" s="84">
        <f>+'[11]Dist Ed Undergraduate'!I58</f>
        <v>0</v>
      </c>
      <c r="J58" s="84">
        <f>+'[11]Dist Ed Undergraduate'!J58</f>
        <v>0</v>
      </c>
      <c r="K58" s="83">
        <f>+'[11]Dist Ed Undergraduate'!K58</f>
        <v>0</v>
      </c>
      <c r="L58" s="83">
        <f>+'[11]Dist Ed Undergraduate'!L58</f>
        <v>0</v>
      </c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</row>
    <row r="59" spans="1:44" s="51" customFormat="1" ht="12.95" customHeight="1">
      <c r="A59" s="1" t="str">
        <f>+'[11]Dist Ed Undergraduate'!A59</f>
        <v>New York</v>
      </c>
      <c r="B59" s="84">
        <f>+'[11]Dist Ed Undergraduate'!B59</f>
        <v>0</v>
      </c>
      <c r="C59" s="84">
        <f>+'[11]Dist Ed Undergraduate'!C59</f>
        <v>33897</v>
      </c>
      <c r="D59" s="84">
        <f>+'[11]Dist Ed Undergraduate'!D59</f>
        <v>39724</v>
      </c>
      <c r="E59" s="84">
        <f>+'[11]Dist Ed Undergraduate'!E59</f>
        <v>39580</v>
      </c>
      <c r="F59" s="84">
        <f>+'[11]Dist Ed Undergraduate'!F59</f>
        <v>41010</v>
      </c>
      <c r="G59" s="84">
        <f>+'[11]Dist Ed Undergraduate'!G59</f>
        <v>42410</v>
      </c>
      <c r="H59" s="84">
        <f>+'[11]Dist Ed Undergraduate'!H59</f>
        <v>41703</v>
      </c>
      <c r="I59" s="84">
        <f>+'[11]Dist Ed Undergraduate'!I59</f>
        <v>35153</v>
      </c>
      <c r="J59" s="84">
        <f>+'[11]Dist Ed Undergraduate'!J59</f>
        <v>31649</v>
      </c>
      <c r="K59" s="83">
        <f>+'[11]Dist Ed Undergraduate'!K59</f>
        <v>27698</v>
      </c>
      <c r="L59" s="83">
        <f>+'[11]Dist Ed Undergraduate'!L59</f>
        <v>27650</v>
      </c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</row>
    <row r="60" spans="1:44" ht="12.95" customHeight="1">
      <c r="A60" s="1" t="str">
        <f>+'[11]Dist Ed Undergraduate'!A60</f>
        <v>Pennsylvania</v>
      </c>
      <c r="B60" s="84">
        <f>+'[11]Dist Ed Undergraduate'!B60</f>
        <v>0</v>
      </c>
      <c r="C60" s="84">
        <f>+'[11]Dist Ed Undergraduate'!C60</f>
        <v>9820</v>
      </c>
      <c r="D60" s="84">
        <f>+'[11]Dist Ed Undergraduate'!D60</f>
        <v>15434</v>
      </c>
      <c r="E60" s="84">
        <f>+'[11]Dist Ed Undergraduate'!E60</f>
        <v>16295</v>
      </c>
      <c r="F60" s="84">
        <f>+'[11]Dist Ed Undergraduate'!F60</f>
        <v>15628</v>
      </c>
      <c r="G60" s="84">
        <f>+'[11]Dist Ed Undergraduate'!G60</f>
        <v>14129</v>
      </c>
      <c r="H60" s="84">
        <f>+'[11]Dist Ed Undergraduate'!H60</f>
        <v>12594</v>
      </c>
      <c r="I60" s="84">
        <f>+'[11]Dist Ed Undergraduate'!I60</f>
        <v>11453</v>
      </c>
      <c r="J60" s="84">
        <f>+'[11]Dist Ed Undergraduate'!J60</f>
        <v>8346</v>
      </c>
      <c r="K60" s="83">
        <f>+'[11]Dist Ed Undergraduate'!K60</f>
        <v>0</v>
      </c>
      <c r="L60" s="83">
        <f>+'[11]Dist Ed Undergraduate'!L60</f>
        <v>0</v>
      </c>
    </row>
    <row r="61" spans="1:44" ht="12.95" customHeight="1">
      <c r="A61" s="1" t="str">
        <f>+'[11]Dist Ed Undergraduate'!A61</f>
        <v>Rhode Island</v>
      </c>
      <c r="B61" s="84">
        <f>+'[11]Dist Ed Undergraduate'!B61</f>
        <v>0</v>
      </c>
      <c r="C61" s="84">
        <f>+'[11]Dist Ed Undergraduate'!C61</f>
        <v>83</v>
      </c>
      <c r="D61" s="84">
        <f>+'[11]Dist Ed Undergraduate'!D61</f>
        <v>113</v>
      </c>
      <c r="E61" s="84">
        <f>+'[11]Dist Ed Undergraduate'!E61</f>
        <v>118</v>
      </c>
      <c r="F61" s="84">
        <f>+'[11]Dist Ed Undergraduate'!F61</f>
        <v>143</v>
      </c>
      <c r="G61" s="84">
        <f>+'[11]Dist Ed Undergraduate'!G61</f>
        <v>244</v>
      </c>
      <c r="H61" s="84">
        <f>+'[11]Dist Ed Undergraduate'!H61</f>
        <v>426</v>
      </c>
      <c r="I61" s="84">
        <f>+'[11]Dist Ed Undergraduate'!I61</f>
        <v>688</v>
      </c>
      <c r="J61" s="84">
        <f>+'[11]Dist Ed Undergraduate'!J61</f>
        <v>890</v>
      </c>
      <c r="K61" s="83">
        <f>+'[11]Dist Ed Undergraduate'!K61</f>
        <v>1070</v>
      </c>
      <c r="L61" s="83">
        <f>+'[11]Dist Ed Undergraduate'!L61</f>
        <v>1318</v>
      </c>
    </row>
    <row r="62" spans="1:44" ht="12.95" customHeight="1">
      <c r="A62" s="3" t="str">
        <f>+'[11]Dist Ed Undergraduate'!A62</f>
        <v>Vermont</v>
      </c>
      <c r="B62" s="85">
        <f>+'[11]Dist Ed Undergraduate'!B62</f>
        <v>0</v>
      </c>
      <c r="C62" s="85">
        <f>+'[11]Dist Ed Undergraduate'!C62</f>
        <v>0</v>
      </c>
      <c r="D62" s="85">
        <f>+'[11]Dist Ed Undergraduate'!D62</f>
        <v>0</v>
      </c>
      <c r="E62" s="85">
        <f>+'[11]Dist Ed Undergraduate'!E62</f>
        <v>0</v>
      </c>
      <c r="F62" s="85">
        <f>+'[11]Dist Ed Undergraduate'!F62</f>
        <v>0</v>
      </c>
      <c r="G62" s="85">
        <f>+'[11]Dist Ed Undergraduate'!G62</f>
        <v>0</v>
      </c>
      <c r="H62" s="85">
        <f>+'[11]Dist Ed Undergraduate'!H62</f>
        <v>0</v>
      </c>
      <c r="I62" s="85">
        <f>+'[11]Dist Ed Undergraduate'!I62</f>
        <v>0</v>
      </c>
      <c r="J62" s="85">
        <f>+'[11]Dist Ed Undergraduate'!J62</f>
        <v>0</v>
      </c>
      <c r="K62" s="106">
        <f>+'[11]Dist Ed Undergraduate'!K62</f>
        <v>0</v>
      </c>
      <c r="L62" s="106">
        <f>+'[11]Dist Ed Undergraduate'!L62</f>
        <v>0</v>
      </c>
    </row>
    <row r="63" spans="1:44" ht="12.95" customHeight="1">
      <c r="A63" s="20" t="str">
        <f>+'[11]Dist Ed Undergraduate'!A63</f>
        <v>District of Columbia</v>
      </c>
      <c r="B63" s="86">
        <f>+'[11]Dist Ed Undergraduate'!B63</f>
        <v>0</v>
      </c>
      <c r="C63" s="86">
        <f>+'[11]Dist Ed Undergraduate'!C63</f>
        <v>2643</v>
      </c>
      <c r="D63" s="86">
        <f>+'[11]Dist Ed Undergraduate'!D63</f>
        <v>0</v>
      </c>
      <c r="E63" s="86">
        <f>+'[11]Dist Ed Undergraduate'!E63</f>
        <v>0</v>
      </c>
      <c r="F63" s="86">
        <f>+'[11]Dist Ed Undergraduate'!F63</f>
        <v>0</v>
      </c>
      <c r="G63" s="86">
        <f>+'[11]Dist Ed Undergraduate'!G63</f>
        <v>0</v>
      </c>
      <c r="H63" s="86">
        <f>+'[11]Dist Ed Undergraduate'!H63</f>
        <v>0</v>
      </c>
      <c r="I63" s="86">
        <f>+'[11]Dist Ed Undergraduate'!I63</f>
        <v>0</v>
      </c>
      <c r="J63" s="86">
        <f>+'[11]Dist Ed Undergraduate'!J63</f>
        <v>0</v>
      </c>
      <c r="K63" s="74">
        <f>+'[11]Dist Ed Undergraduate'!K63</f>
        <v>0</v>
      </c>
      <c r="L63" s="74">
        <f>+'[11]Dist Ed Undergraduate'!L63</f>
        <v>0</v>
      </c>
    </row>
    <row r="64" spans="1:44" s="22" customFormat="1" ht="12.95" customHeight="1"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</row>
    <row r="65" spans="2:12" s="22" customFormat="1" ht="12.95" customHeight="1"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</row>
    <row r="66" spans="2:12" s="22" customFormat="1" ht="12.95" customHeight="1"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</row>
    <row r="67" spans="2:12" s="22" customFormat="1" ht="12.95" customHeight="1"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</row>
    <row r="68" spans="2:12" s="22" customFormat="1" ht="12.95" customHeight="1"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</row>
    <row r="69" spans="2:12" s="22" customFormat="1" ht="12.95" customHeight="1"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</row>
    <row r="70" spans="2:12" s="22" customFormat="1" ht="12.95" customHeight="1"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</row>
    <row r="71" spans="2:12" s="22" customFormat="1" ht="12.95" customHeight="1"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</row>
    <row r="72" spans="2:12" s="22" customFormat="1" ht="12.95" customHeight="1"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</row>
    <row r="73" spans="2:12" s="22" customFormat="1" ht="12.95" customHeight="1"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</row>
    <row r="74" spans="2:12" s="22" customFormat="1" ht="12.95" customHeight="1"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</row>
    <row r="75" spans="2:12" s="22" customFormat="1" ht="12.95" customHeight="1"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</row>
    <row r="76" spans="2:12" s="22" customFormat="1" ht="12.95" customHeight="1"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</row>
    <row r="77" spans="2:12" s="22" customFormat="1" ht="12.95" customHeight="1"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</row>
    <row r="78" spans="2:12" s="22" customFormat="1" ht="12.95" customHeight="1"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</row>
    <row r="79" spans="2:12" s="22" customFormat="1" ht="12.95" customHeight="1"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</row>
    <row r="80" spans="2:12" s="22" customFormat="1" ht="12.95" customHeight="1"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</row>
    <row r="81" spans="2:12" s="22" customFormat="1" ht="12.95" customHeight="1"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</row>
    <row r="82" spans="2:12" s="22" customFormat="1" ht="12.95" customHeight="1"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</row>
    <row r="83" spans="2:12" s="22" customFormat="1" ht="12.95" customHeight="1"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</row>
    <row r="84" spans="2:12" s="22" customFormat="1" ht="12.95" customHeight="1"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</row>
    <row r="85" spans="2:12" s="22" customFormat="1" ht="12.95" customHeight="1"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</row>
    <row r="86" spans="2:12" s="22" customFormat="1" ht="12.95" customHeight="1"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</row>
    <row r="87" spans="2:12" s="22" customFormat="1" ht="12.95" customHeight="1"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</row>
    <row r="88" spans="2:12" s="22" customFormat="1" ht="12.95" customHeight="1"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</row>
    <row r="89" spans="2:12" s="22" customFormat="1" ht="12.95" customHeight="1"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</row>
    <row r="90" spans="2:12" s="22" customFormat="1" ht="12.95" customHeight="1"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</row>
    <row r="91" spans="2:12" s="22" customFormat="1" ht="12.95" customHeight="1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</row>
    <row r="92" spans="2:12" s="22" customFormat="1" ht="12.95" customHeight="1"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</row>
    <row r="93" spans="2:12" s="22" customFormat="1" ht="12.95" customHeight="1"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</row>
    <row r="94" spans="2:12" s="22" customFormat="1" ht="12.95" customHeight="1"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</row>
    <row r="95" spans="2:12" s="22" customFormat="1" ht="12.95" customHeight="1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</row>
    <row r="96" spans="2:12" s="22" customFormat="1" ht="12.95" customHeight="1"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</row>
    <row r="97" spans="2:12" s="22" customFormat="1" ht="12.95" customHeight="1"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</row>
    <row r="98" spans="2:12" s="22" customFormat="1" ht="12.95" customHeight="1"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</row>
    <row r="99" spans="2:12" s="22" customFormat="1" ht="12.95" customHeight="1"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</row>
  </sheetData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90033"/>
  </sheetPr>
  <dimension ref="A1:AR99"/>
  <sheetViews>
    <sheetView workbookViewId="0">
      <selection activeCell="A63" sqref="A3:A63"/>
    </sheetView>
  </sheetViews>
  <sheetFormatPr defaultColWidth="9.140625" defaultRowHeight="12.75" customHeight="1"/>
  <cols>
    <col min="1" max="1" width="23.7109375" style="9" customWidth="1"/>
    <col min="2" max="10" width="12" style="84" customWidth="1"/>
    <col min="11" max="12" width="9.140625" style="88"/>
    <col min="13" max="25" width="12" style="8" customWidth="1"/>
    <col min="26" max="44" width="9.140625" style="8"/>
    <col min="45" max="16384" width="9.140625" style="9"/>
  </cols>
  <sheetData>
    <row r="1" spans="1:44" s="50" customFormat="1" ht="12.95" customHeight="1">
      <c r="A1" s="11" t="str">
        <f>'[11]Dist Ed 4 Yr'!$A$1</f>
        <v>Distance Education, Degree-Granting, 4-Year</v>
      </c>
      <c r="B1" s="80">
        <f>+'[11]Dist Ed 4 Yr'!B1</f>
        <v>0</v>
      </c>
      <c r="C1" s="80"/>
      <c r="D1" s="80"/>
      <c r="E1" s="80"/>
      <c r="F1" s="80"/>
      <c r="G1" s="80"/>
      <c r="H1" s="80"/>
      <c r="I1" s="80"/>
      <c r="J1" s="80"/>
      <c r="K1" s="81"/>
      <c r="L1" s="81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</row>
    <row r="2" spans="1:44" s="50" customFormat="1" ht="12.95" customHeight="1">
      <c r="A2" s="11" t="str">
        <f>+'[11]Dist Ed 4 Yr'!A2</f>
        <v>*Data not defined by IPEDS prior to 2011</v>
      </c>
      <c r="B2" s="103">
        <f>+'[11]Dist Ed 4 Yr'!B2</f>
        <v>0</v>
      </c>
      <c r="C2" s="80"/>
      <c r="D2" s="80"/>
      <c r="E2" s="80"/>
      <c r="F2" s="80"/>
      <c r="G2" s="80"/>
      <c r="H2" s="80"/>
      <c r="I2" s="80"/>
      <c r="J2" s="80"/>
      <c r="K2" s="81"/>
      <c r="L2" s="81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s="69" customFormat="1" ht="12.95" customHeight="1">
      <c r="A3" s="13">
        <f>+'[11]Dist Ed 4 Yr'!A3</f>
        <v>0</v>
      </c>
      <c r="B3" s="89" t="str">
        <f>+'[11]Dist Ed 4 Yr'!B3</f>
        <v>2006</v>
      </c>
      <c r="C3" s="89" t="str">
        <f>+'[11]Dist Ed 4 Yr'!C3</f>
        <v>2011</v>
      </c>
      <c r="D3" s="89" t="str">
        <f>+'[11]Dist Ed 4 Yr'!D3</f>
        <v>2012</v>
      </c>
      <c r="E3" s="82" t="s">
        <v>86</v>
      </c>
      <c r="F3" s="82" t="s">
        <v>87</v>
      </c>
      <c r="G3" s="82" t="s">
        <v>88</v>
      </c>
      <c r="H3" s="82" t="s">
        <v>89</v>
      </c>
      <c r="I3" s="82" t="s">
        <v>90</v>
      </c>
      <c r="J3" s="82" t="s">
        <v>91</v>
      </c>
      <c r="K3" s="89" t="s">
        <v>92</v>
      </c>
      <c r="L3" s="82" t="s">
        <v>93</v>
      </c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</row>
    <row r="4" spans="1:44" s="51" customFormat="1" ht="12.95" customHeight="1">
      <c r="A4" s="14" t="str">
        <f>+'[11]Dist Ed 4 Yr'!A4</f>
        <v>50 States and D.C.</v>
      </c>
      <c r="B4" s="74">
        <f>+'[11]Dist Ed 4 Yr'!B4</f>
        <v>243149</v>
      </c>
      <c r="C4" s="74">
        <f>+'[11]Dist Ed 4 Yr'!C4</f>
        <v>621892</v>
      </c>
      <c r="D4" s="74">
        <f>+'[11]Dist Ed 4 Yr'!D4</f>
        <v>354729</v>
      </c>
      <c r="E4" s="74">
        <f>+'[11]Dist Ed 4 Yr'!E4</f>
        <v>340881</v>
      </c>
      <c r="F4" s="74">
        <f>+'[11]Dist Ed 4 Yr'!F4</f>
        <v>362116</v>
      </c>
      <c r="G4" s="74">
        <f>+'[11]Dist Ed 4 Yr'!G4</f>
        <v>396335</v>
      </c>
      <c r="H4" s="74">
        <f>+'[11]Dist Ed 4 Yr'!H4</f>
        <v>389251</v>
      </c>
      <c r="I4" s="74">
        <f>+'[11]Dist Ed 4 Yr'!I4</f>
        <v>389451</v>
      </c>
      <c r="J4" s="74">
        <f>+'[11]Dist Ed 4 Yr'!J4</f>
        <v>431872</v>
      </c>
      <c r="K4" s="74">
        <f>+'[11]Dist Ed 4 Yr'!K4</f>
        <v>422453</v>
      </c>
      <c r="L4" s="74">
        <f>+'[11]Dist Ed 4 Yr'!L4</f>
        <v>516551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1:44" s="51" customFormat="1" ht="12.95" customHeight="1">
      <c r="A5" s="1" t="str">
        <f>+'[11]Dist Ed 4 Yr'!A5</f>
        <v>SREB States</v>
      </c>
      <c r="B5" s="83">
        <f>+'[11]Dist Ed 4 Yr'!B5</f>
        <v>347</v>
      </c>
      <c r="C5" s="83">
        <f>+'[11]Dist Ed 4 Yr'!C5</f>
        <v>94597</v>
      </c>
      <c r="D5" s="83">
        <f>+'[11]Dist Ed 4 Yr'!D5</f>
        <v>77343</v>
      </c>
      <c r="E5" s="83">
        <f>+'[11]Dist Ed 4 Yr'!E5</f>
        <v>72709</v>
      </c>
      <c r="F5" s="83">
        <f>+'[11]Dist Ed 4 Yr'!F5</f>
        <v>75570</v>
      </c>
      <c r="G5" s="83">
        <f>+'[11]Dist Ed 4 Yr'!G5</f>
        <v>91440</v>
      </c>
      <c r="H5" s="83">
        <f>+'[11]Dist Ed 4 Yr'!H5</f>
        <v>87710</v>
      </c>
      <c r="I5" s="83">
        <f>+'[11]Dist Ed 4 Yr'!I5</f>
        <v>83539</v>
      </c>
      <c r="J5" s="83">
        <f>+'[11]Dist Ed 4 Yr'!J5</f>
        <v>83580</v>
      </c>
      <c r="K5" s="83">
        <f>+'[11]Dist Ed 4 Yr'!K5</f>
        <v>81862</v>
      </c>
      <c r="L5" s="83">
        <f>+'[11]Dist Ed 4 Yr'!L5</f>
        <v>85427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</row>
    <row r="6" spans="1:44" s="26" customFormat="1" ht="12.95" customHeight="1">
      <c r="A6" s="16" t="str">
        <f>+'[11]Dist Ed 4 Yr'!A6</f>
        <v xml:space="preserve">   as a percent of U.S.</v>
      </c>
      <c r="B6" s="75">
        <f>+'[11]Dist Ed 4 Yr'!B6</f>
        <v>0.14271084808080642</v>
      </c>
      <c r="C6" s="75">
        <f>+'[11]Dist Ed 4 Yr'!C6</f>
        <v>15.211162066725411</v>
      </c>
      <c r="D6" s="75">
        <f>+'[11]Dist Ed 4 Yr'!D6</f>
        <v>21.803404852718554</v>
      </c>
      <c r="E6" s="75">
        <f>+'[11]Dist Ed 4 Yr'!E6</f>
        <v>21.329730903159756</v>
      </c>
      <c r="F6" s="75">
        <f>+'[11]Dist Ed 4 Yr'!F6</f>
        <v>20.869003302809045</v>
      </c>
      <c r="G6" s="75">
        <f>+'[11]Dist Ed 4 Yr'!G6</f>
        <v>23.071391625771128</v>
      </c>
      <c r="H6" s="75">
        <f>+'[11]Dist Ed 4 Yr'!H6</f>
        <v>22.533018540735927</v>
      </c>
      <c r="I6" s="75">
        <f>+'[11]Dist Ed 4 Yr'!I6</f>
        <v>21.450452046598929</v>
      </c>
      <c r="J6" s="75">
        <f>+'[11]Dist Ed 4 Yr'!J6</f>
        <v>19.352956431535269</v>
      </c>
      <c r="K6" s="105">
        <f>+'[11]Dist Ed 4 Yr'!K6</f>
        <v>19.377776936132541</v>
      </c>
      <c r="L6" s="105">
        <f>+'[11]Dist Ed 4 Yr'!L6</f>
        <v>16.537960433722905</v>
      </c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</row>
    <row r="7" spans="1:44" s="51" customFormat="1" ht="12.95" customHeight="1">
      <c r="A7" s="1" t="str">
        <f>+'[11]Dist Ed 4 Yr'!A7</f>
        <v>Alabama</v>
      </c>
      <c r="B7" s="84">
        <f>+'[11]Dist Ed 4 Yr'!B7</f>
        <v>0</v>
      </c>
      <c r="C7" s="84">
        <f>+'[11]Dist Ed 4 Yr'!C7</f>
        <v>17459</v>
      </c>
      <c r="D7" s="84">
        <f>+'[11]Dist Ed 4 Yr'!D7</f>
        <v>0</v>
      </c>
      <c r="E7" s="84">
        <f>+'[11]Dist Ed 4 Yr'!E7</f>
        <v>0</v>
      </c>
      <c r="F7" s="84">
        <f>+'[11]Dist Ed 4 Yr'!F7</f>
        <v>0</v>
      </c>
      <c r="G7" s="84">
        <f>+'[11]Dist Ed 4 Yr'!G7</f>
        <v>21450</v>
      </c>
      <c r="H7" s="84">
        <f>+'[11]Dist Ed 4 Yr'!H7</f>
        <v>22039</v>
      </c>
      <c r="I7" s="84">
        <f>+'[11]Dist Ed 4 Yr'!I7</f>
        <v>21493</v>
      </c>
      <c r="J7" s="84">
        <f>+'[11]Dist Ed 4 Yr'!J7</f>
        <v>21859</v>
      </c>
      <c r="K7" s="84">
        <f>+'[11]Dist Ed 4 Yr'!K7</f>
        <v>20867</v>
      </c>
      <c r="L7" s="84">
        <f>+'[11]Dist Ed 4 Yr'!L7</f>
        <v>19646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s="51" customFormat="1" ht="12.95" customHeight="1">
      <c r="A8" s="1" t="str">
        <f>+'[11]Dist Ed 4 Yr'!A8</f>
        <v>Arkansas</v>
      </c>
      <c r="B8" s="84">
        <f>+'[11]Dist Ed 4 Yr'!B8</f>
        <v>0</v>
      </c>
      <c r="C8" s="84">
        <f>+'[11]Dist Ed 4 Yr'!C8</f>
        <v>0</v>
      </c>
      <c r="D8" s="84">
        <f>+'[11]Dist Ed 4 Yr'!D8</f>
        <v>0</v>
      </c>
      <c r="E8" s="84">
        <f>+'[11]Dist Ed 4 Yr'!E8</f>
        <v>0</v>
      </c>
      <c r="F8" s="84">
        <f>+'[11]Dist Ed 4 Yr'!F8</f>
        <v>0</v>
      </c>
      <c r="G8" s="84">
        <f>+'[11]Dist Ed 4 Yr'!G8</f>
        <v>0</v>
      </c>
      <c r="H8" s="84">
        <f>+'[11]Dist Ed 4 Yr'!H8</f>
        <v>0</v>
      </c>
      <c r="I8" s="84">
        <f>+'[11]Dist Ed 4 Yr'!I8</f>
        <v>0</v>
      </c>
      <c r="J8" s="84">
        <f>+'[11]Dist Ed 4 Yr'!J8</f>
        <v>0</v>
      </c>
      <c r="K8" s="84">
        <f>+'[11]Dist Ed 4 Yr'!K8</f>
        <v>799</v>
      </c>
      <c r="L8" s="84">
        <f>+'[11]Dist Ed 4 Yr'!L8</f>
        <v>798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s="51" customFormat="1" ht="12.95" customHeight="1">
      <c r="A9" s="1" t="str">
        <f>+'[11]Dist Ed 4 Yr'!A9</f>
        <v>Delaware</v>
      </c>
      <c r="B9" s="84">
        <f>+'[11]Dist Ed 4 Yr'!B9</f>
        <v>0</v>
      </c>
      <c r="C9" s="84">
        <f>+'[11]Dist Ed 4 Yr'!C9</f>
        <v>0</v>
      </c>
      <c r="D9" s="84">
        <f>+'[11]Dist Ed 4 Yr'!D9</f>
        <v>0</v>
      </c>
      <c r="E9" s="84">
        <f>+'[11]Dist Ed 4 Yr'!E9</f>
        <v>0</v>
      </c>
      <c r="F9" s="84">
        <f>+'[11]Dist Ed 4 Yr'!F9</f>
        <v>0</v>
      </c>
      <c r="G9" s="84">
        <f>+'[11]Dist Ed 4 Yr'!G9</f>
        <v>0</v>
      </c>
      <c r="H9" s="84">
        <f>+'[11]Dist Ed 4 Yr'!H9</f>
        <v>0</v>
      </c>
      <c r="I9" s="84">
        <f>+'[11]Dist Ed 4 Yr'!I9</f>
        <v>0</v>
      </c>
      <c r="J9" s="84">
        <f>+'[11]Dist Ed 4 Yr'!J9</f>
        <v>0</v>
      </c>
      <c r="K9" s="84">
        <f>+'[11]Dist Ed 4 Yr'!K9</f>
        <v>0</v>
      </c>
      <c r="L9" s="84">
        <f>+'[11]Dist Ed 4 Yr'!L9</f>
        <v>0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s="51" customFormat="1" ht="12.95" customHeight="1">
      <c r="A10" s="1" t="str">
        <f>+'[11]Dist Ed 4 Yr'!A10</f>
        <v>Florida</v>
      </c>
      <c r="B10" s="84">
        <f>+'[11]Dist Ed 4 Yr'!B10</f>
        <v>0</v>
      </c>
      <c r="C10" s="84">
        <f>+'[11]Dist Ed 4 Yr'!C10</f>
        <v>2053</v>
      </c>
      <c r="D10" s="84">
        <f>+'[11]Dist Ed 4 Yr'!D10</f>
        <v>5065</v>
      </c>
      <c r="E10" s="84">
        <f>+'[11]Dist Ed 4 Yr'!E10</f>
        <v>4717</v>
      </c>
      <c r="F10" s="84">
        <f>+'[11]Dist Ed 4 Yr'!F10</f>
        <v>5031</v>
      </c>
      <c r="G10" s="84">
        <f>+'[11]Dist Ed 4 Yr'!G10</f>
        <v>5243</v>
      </c>
      <c r="H10" s="84">
        <f>+'[11]Dist Ed 4 Yr'!H10</f>
        <v>5414</v>
      </c>
      <c r="I10" s="84">
        <f>+'[11]Dist Ed 4 Yr'!I10</f>
        <v>5694</v>
      </c>
      <c r="J10" s="84">
        <f>+'[11]Dist Ed 4 Yr'!J10</f>
        <v>6220</v>
      </c>
      <c r="K10" s="84">
        <f>+'[11]Dist Ed 4 Yr'!K10</f>
        <v>6134</v>
      </c>
      <c r="L10" s="84">
        <f>+'[11]Dist Ed 4 Yr'!L10</f>
        <v>6110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</row>
    <row r="11" spans="1:44" s="51" customFormat="1" ht="12.95" customHeight="1">
      <c r="A11" s="1" t="str">
        <f>+'[11]Dist Ed 4 Yr'!A11</f>
        <v>Georgia</v>
      </c>
      <c r="B11" s="84">
        <f>+'[11]Dist Ed 4 Yr'!B11</f>
        <v>0</v>
      </c>
      <c r="C11" s="84">
        <f>+'[11]Dist Ed 4 Yr'!C11</f>
        <v>22544</v>
      </c>
      <c r="D11" s="84">
        <f>+'[11]Dist Ed 4 Yr'!D11</f>
        <v>12364</v>
      </c>
      <c r="E11" s="84">
        <f>+'[11]Dist Ed 4 Yr'!E11</f>
        <v>11143</v>
      </c>
      <c r="F11" s="84">
        <f>+'[11]Dist Ed 4 Yr'!F11</f>
        <v>11522</v>
      </c>
      <c r="G11" s="84">
        <f>+'[11]Dist Ed 4 Yr'!G11</f>
        <v>10781</v>
      </c>
      <c r="H11" s="84">
        <f>+'[11]Dist Ed 4 Yr'!H11</f>
        <v>8954</v>
      </c>
      <c r="I11" s="84">
        <f>+'[11]Dist Ed 4 Yr'!I11</f>
        <v>7575</v>
      </c>
      <c r="J11" s="84">
        <f>+'[11]Dist Ed 4 Yr'!J11</f>
        <v>6904</v>
      </c>
      <c r="K11" s="84">
        <f>+'[11]Dist Ed 4 Yr'!K11</f>
        <v>6195</v>
      </c>
      <c r="L11" s="84">
        <f>+'[11]Dist Ed 4 Yr'!L11</f>
        <v>5405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</row>
    <row r="12" spans="1:44" s="51" customFormat="1" ht="12.95" customHeight="1">
      <c r="A12" s="1" t="str">
        <f>+'[11]Dist Ed 4 Yr'!A12</f>
        <v>Kentucky</v>
      </c>
      <c r="B12" s="84">
        <f>+'[11]Dist Ed 4 Yr'!B12</f>
        <v>347</v>
      </c>
      <c r="C12" s="84">
        <f>+'[11]Dist Ed 4 Yr'!C12</f>
        <v>1703</v>
      </c>
      <c r="D12" s="84">
        <f>+'[11]Dist Ed 4 Yr'!D12</f>
        <v>1799</v>
      </c>
      <c r="E12" s="84">
        <f>+'[11]Dist Ed 4 Yr'!E12</f>
        <v>1427</v>
      </c>
      <c r="F12" s="84">
        <f>+'[11]Dist Ed 4 Yr'!F12</f>
        <v>1478</v>
      </c>
      <c r="G12" s="84">
        <f>+'[11]Dist Ed 4 Yr'!G12</f>
        <v>1605</v>
      </c>
      <c r="H12" s="84">
        <f>+'[11]Dist Ed 4 Yr'!H12</f>
        <v>1784</v>
      </c>
      <c r="I12" s="84">
        <f>+'[11]Dist Ed 4 Yr'!I12</f>
        <v>2004</v>
      </c>
      <c r="J12" s="84">
        <f>+'[11]Dist Ed 4 Yr'!J12</f>
        <v>2140</v>
      </c>
      <c r="K12" s="84">
        <f>+'[11]Dist Ed 4 Yr'!K12</f>
        <v>2237</v>
      </c>
      <c r="L12" s="84">
        <f>+'[11]Dist Ed 4 Yr'!L12</f>
        <v>2436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</row>
    <row r="13" spans="1:44" s="51" customFormat="1" ht="12.95" customHeight="1">
      <c r="A13" s="1" t="str">
        <f>+'[11]Dist Ed 4 Yr'!A13</f>
        <v>Louisiana</v>
      </c>
      <c r="B13" s="84">
        <f>+'[11]Dist Ed 4 Yr'!B13</f>
        <v>0</v>
      </c>
      <c r="C13" s="84">
        <f>+'[11]Dist Ed 4 Yr'!C13</f>
        <v>0</v>
      </c>
      <c r="D13" s="84">
        <f>+'[11]Dist Ed 4 Yr'!D13</f>
        <v>0</v>
      </c>
      <c r="E13" s="84">
        <f>+'[11]Dist Ed 4 Yr'!E13</f>
        <v>0</v>
      </c>
      <c r="F13" s="84">
        <f>+'[11]Dist Ed 4 Yr'!F13</f>
        <v>0</v>
      </c>
      <c r="G13" s="84">
        <f>+'[11]Dist Ed 4 Yr'!G13</f>
        <v>0</v>
      </c>
      <c r="H13" s="84">
        <f>+'[11]Dist Ed 4 Yr'!H13</f>
        <v>0</v>
      </c>
      <c r="I13" s="84">
        <f>+'[11]Dist Ed 4 Yr'!I13</f>
        <v>0</v>
      </c>
      <c r="J13" s="84">
        <f>+'[11]Dist Ed 4 Yr'!J13</f>
        <v>0</v>
      </c>
      <c r="K13" s="84">
        <f>+'[11]Dist Ed 4 Yr'!K13</f>
        <v>0</v>
      </c>
      <c r="L13" s="84">
        <f>+'[11]Dist Ed 4 Yr'!L13</f>
        <v>0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</row>
    <row r="14" spans="1:44" s="51" customFormat="1" ht="12.95" customHeight="1">
      <c r="A14" s="1" t="str">
        <f>+'[11]Dist Ed 4 Yr'!A14</f>
        <v>Maryland</v>
      </c>
      <c r="B14" s="84">
        <f>+'[11]Dist Ed 4 Yr'!B14</f>
        <v>0</v>
      </c>
      <c r="C14" s="84">
        <f>+'[11]Dist Ed 4 Yr'!C14</f>
        <v>0</v>
      </c>
      <c r="D14" s="84">
        <f>+'[11]Dist Ed 4 Yr'!D14</f>
        <v>0</v>
      </c>
      <c r="E14" s="84">
        <f>+'[11]Dist Ed 4 Yr'!E14</f>
        <v>0</v>
      </c>
      <c r="F14" s="84">
        <f>+'[11]Dist Ed 4 Yr'!F14</f>
        <v>0</v>
      </c>
      <c r="G14" s="84">
        <f>+'[11]Dist Ed 4 Yr'!G14</f>
        <v>0</v>
      </c>
      <c r="H14" s="84">
        <f>+'[11]Dist Ed 4 Yr'!H14</f>
        <v>0</v>
      </c>
      <c r="I14" s="84">
        <f>+'[11]Dist Ed 4 Yr'!I14</f>
        <v>0</v>
      </c>
      <c r="J14" s="84">
        <f>+'[11]Dist Ed 4 Yr'!J14</f>
        <v>0</v>
      </c>
      <c r="K14" s="84">
        <f>+'[11]Dist Ed 4 Yr'!K14</f>
        <v>0</v>
      </c>
      <c r="L14" s="84">
        <f>+'[11]Dist Ed 4 Yr'!L14</f>
        <v>0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1:44" s="51" customFormat="1" ht="12.95" customHeight="1">
      <c r="A15" s="1" t="str">
        <f>+'[11]Dist Ed 4 Yr'!A15</f>
        <v>Mississippi</v>
      </c>
      <c r="B15" s="84">
        <f>+'[11]Dist Ed 4 Yr'!B15</f>
        <v>0</v>
      </c>
      <c r="C15" s="84">
        <f>+'[11]Dist Ed 4 Yr'!C15</f>
        <v>0</v>
      </c>
      <c r="D15" s="84">
        <f>+'[11]Dist Ed 4 Yr'!D15</f>
        <v>0</v>
      </c>
      <c r="E15" s="84">
        <f>+'[11]Dist Ed 4 Yr'!E15</f>
        <v>0</v>
      </c>
      <c r="F15" s="84">
        <f>+'[11]Dist Ed 4 Yr'!F15</f>
        <v>0</v>
      </c>
      <c r="G15" s="84">
        <f>+'[11]Dist Ed 4 Yr'!G15</f>
        <v>0</v>
      </c>
      <c r="H15" s="84">
        <f>+'[11]Dist Ed 4 Yr'!H15</f>
        <v>0</v>
      </c>
      <c r="I15" s="84">
        <f>+'[11]Dist Ed 4 Yr'!I15</f>
        <v>0</v>
      </c>
      <c r="J15" s="84">
        <f>+'[11]Dist Ed 4 Yr'!J15</f>
        <v>0</v>
      </c>
      <c r="K15" s="84">
        <f>+'[11]Dist Ed 4 Yr'!K15</f>
        <v>0</v>
      </c>
      <c r="L15" s="84">
        <f>+'[11]Dist Ed 4 Yr'!L15</f>
        <v>0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spans="1:44" s="51" customFormat="1" ht="12.95" customHeight="1">
      <c r="A16" s="1" t="str">
        <f>+'[11]Dist Ed 4 Yr'!A16</f>
        <v>North Carolina</v>
      </c>
      <c r="B16" s="84">
        <f>+'[11]Dist Ed 4 Yr'!B16</f>
        <v>0</v>
      </c>
      <c r="C16" s="84">
        <f>+'[11]Dist Ed 4 Yr'!C16</f>
        <v>0</v>
      </c>
      <c r="D16" s="84">
        <f>+'[11]Dist Ed 4 Yr'!D16</f>
        <v>0</v>
      </c>
      <c r="E16" s="84">
        <f>+'[11]Dist Ed 4 Yr'!E16</f>
        <v>0</v>
      </c>
      <c r="F16" s="84">
        <f>+'[11]Dist Ed 4 Yr'!F16</f>
        <v>0</v>
      </c>
      <c r="G16" s="84">
        <f>+'[11]Dist Ed 4 Yr'!G16</f>
        <v>0</v>
      </c>
      <c r="H16" s="84">
        <f>+'[11]Dist Ed 4 Yr'!H16</f>
        <v>0</v>
      </c>
      <c r="I16" s="84">
        <f>+'[11]Dist Ed 4 Yr'!I16</f>
        <v>0</v>
      </c>
      <c r="J16" s="84">
        <f>+'[11]Dist Ed 4 Yr'!J16</f>
        <v>32</v>
      </c>
      <c r="K16" s="84">
        <f>+'[11]Dist Ed 4 Yr'!K16</f>
        <v>66</v>
      </c>
      <c r="L16" s="84">
        <f>+'[11]Dist Ed 4 Yr'!L16</f>
        <v>43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</row>
    <row r="17" spans="1:44" s="51" customFormat="1" ht="12.95" customHeight="1">
      <c r="A17" s="1" t="str">
        <f>+'[11]Dist Ed 4 Yr'!A17</f>
        <v>Oklahoma</v>
      </c>
      <c r="B17" s="84">
        <f>+'[11]Dist Ed 4 Yr'!B17</f>
        <v>0</v>
      </c>
      <c r="C17" s="84">
        <f>+'[11]Dist Ed 4 Yr'!C17</f>
        <v>0</v>
      </c>
      <c r="D17" s="84">
        <f>+'[11]Dist Ed 4 Yr'!D17</f>
        <v>0</v>
      </c>
      <c r="E17" s="84">
        <f>+'[11]Dist Ed 4 Yr'!E17</f>
        <v>0</v>
      </c>
      <c r="F17" s="84">
        <f>+'[11]Dist Ed 4 Yr'!F17</f>
        <v>0</v>
      </c>
      <c r="G17" s="84">
        <f>+'[11]Dist Ed 4 Yr'!G17</f>
        <v>0</v>
      </c>
      <c r="H17" s="84">
        <f>+'[11]Dist Ed 4 Yr'!H17</f>
        <v>0</v>
      </c>
      <c r="I17" s="84">
        <f>+'[11]Dist Ed 4 Yr'!I17</f>
        <v>0</v>
      </c>
      <c r="J17" s="84">
        <f>+'[11]Dist Ed 4 Yr'!J17</f>
        <v>0</v>
      </c>
      <c r="K17" s="84">
        <f>+'[11]Dist Ed 4 Yr'!K17</f>
        <v>0</v>
      </c>
      <c r="L17" s="84">
        <f>+'[11]Dist Ed 4 Yr'!L17</f>
        <v>0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spans="1:44" s="51" customFormat="1" ht="12.95" customHeight="1">
      <c r="A18" s="1" t="str">
        <f>+'[11]Dist Ed 4 Yr'!A18</f>
        <v>South Carolina</v>
      </c>
      <c r="B18" s="84">
        <f>+'[11]Dist Ed 4 Yr'!B18</f>
        <v>0</v>
      </c>
      <c r="C18" s="84">
        <f>+'[11]Dist Ed 4 Yr'!C18</f>
        <v>0</v>
      </c>
      <c r="D18" s="84">
        <f>+'[11]Dist Ed 4 Yr'!D18</f>
        <v>0</v>
      </c>
      <c r="E18" s="84">
        <f>+'[11]Dist Ed 4 Yr'!E18</f>
        <v>0</v>
      </c>
      <c r="F18" s="84">
        <f>+'[11]Dist Ed 4 Yr'!F18</f>
        <v>0</v>
      </c>
      <c r="G18" s="84">
        <f>+'[11]Dist Ed 4 Yr'!G18</f>
        <v>0</v>
      </c>
      <c r="H18" s="84">
        <f>+'[11]Dist Ed 4 Yr'!H18</f>
        <v>0</v>
      </c>
      <c r="I18" s="84">
        <f>+'[11]Dist Ed 4 Yr'!I18</f>
        <v>0</v>
      </c>
      <c r="J18" s="84">
        <f>+'[11]Dist Ed 4 Yr'!J18</f>
        <v>0</v>
      </c>
      <c r="K18" s="84">
        <f>+'[11]Dist Ed 4 Yr'!K18</f>
        <v>0</v>
      </c>
      <c r="L18" s="84">
        <f>+'[11]Dist Ed 4 Yr'!L18</f>
        <v>0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1:44" s="51" customFormat="1" ht="12.95" customHeight="1">
      <c r="A19" s="1" t="str">
        <f>+'[11]Dist Ed 4 Yr'!A19</f>
        <v>Tennessee</v>
      </c>
      <c r="B19" s="84">
        <f>+'[11]Dist Ed 4 Yr'!B19</f>
        <v>0</v>
      </c>
      <c r="C19" s="84">
        <f>+'[11]Dist Ed 4 Yr'!C19</f>
        <v>0</v>
      </c>
      <c r="D19" s="84">
        <f>+'[11]Dist Ed 4 Yr'!D19</f>
        <v>0</v>
      </c>
      <c r="E19" s="84">
        <f>+'[11]Dist Ed 4 Yr'!E19</f>
        <v>0</v>
      </c>
      <c r="F19" s="84">
        <f>+'[11]Dist Ed 4 Yr'!F19</f>
        <v>0</v>
      </c>
      <c r="G19" s="84">
        <f>+'[11]Dist Ed 4 Yr'!G19</f>
        <v>0</v>
      </c>
      <c r="H19" s="84">
        <f>+'[11]Dist Ed 4 Yr'!H19</f>
        <v>208</v>
      </c>
      <c r="I19" s="84">
        <f>+'[11]Dist Ed 4 Yr'!I19</f>
        <v>166</v>
      </c>
      <c r="J19" s="84">
        <f>+'[11]Dist Ed 4 Yr'!J19</f>
        <v>134</v>
      </c>
      <c r="K19" s="84">
        <f>+'[11]Dist Ed 4 Yr'!K19</f>
        <v>140</v>
      </c>
      <c r="L19" s="84">
        <f>+'[11]Dist Ed 4 Yr'!L19</f>
        <v>147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1:44" s="51" customFormat="1" ht="12.95" customHeight="1">
      <c r="A20" s="1" t="str">
        <f>+'[11]Dist Ed 4 Yr'!A20</f>
        <v>Texas</v>
      </c>
      <c r="B20" s="84">
        <f>+'[11]Dist Ed 4 Yr'!B20</f>
        <v>0</v>
      </c>
      <c r="C20" s="84">
        <f>+'[11]Dist Ed 4 Yr'!C20</f>
        <v>0</v>
      </c>
      <c r="D20" s="84">
        <f>+'[11]Dist Ed 4 Yr'!D20</f>
        <v>0</v>
      </c>
      <c r="E20" s="84">
        <f>+'[11]Dist Ed 4 Yr'!E20</f>
        <v>0</v>
      </c>
      <c r="F20" s="84">
        <f>+'[11]Dist Ed 4 Yr'!F20</f>
        <v>0</v>
      </c>
      <c r="G20" s="84">
        <f>+'[11]Dist Ed 4 Yr'!G20</f>
        <v>0</v>
      </c>
      <c r="H20" s="84">
        <f>+'[11]Dist Ed 4 Yr'!H20</f>
        <v>529</v>
      </c>
      <c r="I20" s="84">
        <f>+'[11]Dist Ed 4 Yr'!I20</f>
        <v>0</v>
      </c>
      <c r="J20" s="84">
        <f>+'[11]Dist Ed 4 Yr'!J20</f>
        <v>0</v>
      </c>
      <c r="K20" s="84">
        <f>+'[11]Dist Ed 4 Yr'!K20</f>
        <v>0</v>
      </c>
      <c r="L20" s="84">
        <f>+'[11]Dist Ed 4 Yr'!L20</f>
        <v>574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 s="51" customFormat="1" ht="12.95" customHeight="1">
      <c r="A21" s="1" t="str">
        <f>+'[11]Dist Ed 4 Yr'!A21</f>
        <v>Virginia</v>
      </c>
      <c r="B21" s="84">
        <f>+'[11]Dist Ed 4 Yr'!B21</f>
        <v>0</v>
      </c>
      <c r="C21" s="84">
        <f>+'[11]Dist Ed 4 Yr'!C21</f>
        <v>0</v>
      </c>
      <c r="D21" s="84">
        <f>+'[11]Dist Ed 4 Yr'!D21</f>
        <v>0</v>
      </c>
      <c r="E21" s="84">
        <f>+'[11]Dist Ed 4 Yr'!E21</f>
        <v>0</v>
      </c>
      <c r="F21" s="84">
        <f>+'[11]Dist Ed 4 Yr'!F21</f>
        <v>0</v>
      </c>
      <c r="G21" s="84">
        <f>+'[11]Dist Ed 4 Yr'!G21</f>
        <v>0</v>
      </c>
      <c r="H21" s="84">
        <f>+'[11]Dist Ed 4 Yr'!H21</f>
        <v>0</v>
      </c>
      <c r="I21" s="84">
        <f>+'[11]Dist Ed 4 Yr'!I21</f>
        <v>0</v>
      </c>
      <c r="J21" s="84">
        <f>+'[11]Dist Ed 4 Yr'!J21</f>
        <v>0</v>
      </c>
      <c r="K21" s="84">
        <f>+'[11]Dist Ed 4 Yr'!K21</f>
        <v>0</v>
      </c>
      <c r="L21" s="84">
        <f>+'[11]Dist Ed 4 Yr'!L21</f>
        <v>0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1:44" s="51" customFormat="1" ht="12.95" customHeight="1">
      <c r="A22" s="3" t="str">
        <f>+'[11]Dist Ed 4 Yr'!A22</f>
        <v>West Virginia</v>
      </c>
      <c r="B22" s="85">
        <f>+'[11]Dist Ed 4 Yr'!B22</f>
        <v>0</v>
      </c>
      <c r="C22" s="85">
        <f>+'[11]Dist Ed 4 Yr'!C22</f>
        <v>50838</v>
      </c>
      <c r="D22" s="85">
        <f>+'[11]Dist Ed 4 Yr'!D22</f>
        <v>58115</v>
      </c>
      <c r="E22" s="85">
        <f>+'[11]Dist Ed 4 Yr'!E22</f>
        <v>55422</v>
      </c>
      <c r="F22" s="85">
        <f>+'[11]Dist Ed 4 Yr'!F22</f>
        <v>57539</v>
      </c>
      <c r="G22" s="85">
        <f>+'[11]Dist Ed 4 Yr'!G22</f>
        <v>52361</v>
      </c>
      <c r="H22" s="85">
        <f>+'[11]Dist Ed 4 Yr'!H22</f>
        <v>48782</v>
      </c>
      <c r="I22" s="85">
        <f>+'[11]Dist Ed 4 Yr'!I22</f>
        <v>46607</v>
      </c>
      <c r="J22" s="85">
        <f>+'[11]Dist Ed 4 Yr'!J22</f>
        <v>46291</v>
      </c>
      <c r="K22" s="85">
        <f>+'[11]Dist Ed 4 Yr'!K22</f>
        <v>45424</v>
      </c>
      <c r="L22" s="85">
        <f>+'[11]Dist Ed 4 Yr'!L22</f>
        <v>50268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1:44" s="51" customFormat="1" ht="12.95" customHeight="1">
      <c r="A23" s="1" t="str">
        <f>+'[11]Dist Ed 4 Yr'!A23</f>
        <v>West</v>
      </c>
      <c r="B23" s="83">
        <f>+'[11]Dist Ed 4 Yr'!B23</f>
        <v>189606</v>
      </c>
      <c r="C23" s="83">
        <f>+'[11]Dist Ed 4 Yr'!C23</f>
        <v>399507</v>
      </c>
      <c r="D23" s="83">
        <f>+'[11]Dist Ed 4 Yr'!D23</f>
        <v>105527</v>
      </c>
      <c r="E23" s="83">
        <f>+'[11]Dist Ed 4 Yr'!E23</f>
        <v>108998</v>
      </c>
      <c r="F23" s="83">
        <f>+'[11]Dist Ed 4 Yr'!F23</f>
        <v>120953</v>
      </c>
      <c r="G23" s="83">
        <f>+'[11]Dist Ed 4 Yr'!G23</f>
        <v>137011</v>
      </c>
      <c r="H23" s="83">
        <f>+'[11]Dist Ed 4 Yr'!H23</f>
        <v>128727</v>
      </c>
      <c r="I23" s="83">
        <f>+'[11]Dist Ed 4 Yr'!I23</f>
        <v>147026</v>
      </c>
      <c r="J23" s="83">
        <f>+'[11]Dist Ed 4 Yr'!J23</f>
        <v>193547</v>
      </c>
      <c r="K23" s="83">
        <f>+'[11]Dist Ed 4 Yr'!K23</f>
        <v>217037</v>
      </c>
      <c r="L23" s="83">
        <f>+'[11]Dist Ed 4 Yr'!L23</f>
        <v>299107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1:44" s="26" customFormat="1" ht="12.95" customHeight="1">
      <c r="A24" s="16" t="str">
        <f>+'[11]Dist Ed 4 Yr'!A24</f>
        <v xml:space="preserve">   as a percent of U.S.</v>
      </c>
      <c r="B24" s="75">
        <f>+'[11]Dist Ed 4 Yr'!B24</f>
        <v>77.979345997721566</v>
      </c>
      <c r="C24" s="75">
        <f>+'[11]Dist Ed 4 Yr'!C24</f>
        <v>64.240575534015548</v>
      </c>
      <c r="D24" s="75">
        <f>+'[11]Dist Ed 4 Yr'!D24</f>
        <v>29.748625006695249</v>
      </c>
      <c r="E24" s="75">
        <f>+'[11]Dist Ed 4 Yr'!E24</f>
        <v>31.975381438097166</v>
      </c>
      <c r="F24" s="75">
        <f>+'[11]Dist Ed 4 Yr'!F24</f>
        <v>33.401727623192571</v>
      </c>
      <c r="G24" s="75">
        <f>+'[11]Dist Ed 4 Yr'!G24</f>
        <v>34.56949297942397</v>
      </c>
      <c r="H24" s="75">
        <f>+'[11]Dist Ed 4 Yr'!H24</f>
        <v>33.070435271842591</v>
      </c>
      <c r="I24" s="75">
        <f>+'[11]Dist Ed 4 Yr'!I24</f>
        <v>37.752117724694507</v>
      </c>
      <c r="J24" s="75">
        <f>+'[11]Dist Ed 4 Yr'!J24</f>
        <v>44.815825059276818</v>
      </c>
      <c r="K24" s="105">
        <f>+'[11]Dist Ed 4 Yr'!K24</f>
        <v>51.375419277410742</v>
      </c>
      <c r="L24" s="105">
        <f>+'[11]Dist Ed 4 Yr'!L24</f>
        <v>57.904640587279864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</row>
    <row r="25" spans="1:44" s="51" customFormat="1" ht="12.95" customHeight="1">
      <c r="A25" s="1" t="str">
        <f>+'[11]Dist Ed 4 Yr'!A25</f>
        <v>Alaska</v>
      </c>
      <c r="B25" s="84">
        <f>+'[11]Dist Ed 4 Yr'!B25</f>
        <v>0</v>
      </c>
      <c r="C25" s="84">
        <f>+'[11]Dist Ed 4 Yr'!C25</f>
        <v>0</v>
      </c>
      <c r="D25" s="84">
        <f>+'[11]Dist Ed 4 Yr'!D25</f>
        <v>0</v>
      </c>
      <c r="E25" s="84">
        <f>+'[11]Dist Ed 4 Yr'!E25</f>
        <v>0</v>
      </c>
      <c r="F25" s="84">
        <f>+'[11]Dist Ed 4 Yr'!F25</f>
        <v>0</v>
      </c>
      <c r="G25" s="84">
        <f>+'[11]Dist Ed 4 Yr'!G25</f>
        <v>0</v>
      </c>
      <c r="H25" s="84">
        <f>+'[11]Dist Ed 4 Yr'!H25</f>
        <v>0</v>
      </c>
      <c r="I25" s="84">
        <f>+'[11]Dist Ed 4 Yr'!I25</f>
        <v>0</v>
      </c>
      <c r="J25" s="84">
        <f>+'[11]Dist Ed 4 Yr'!J25</f>
        <v>0</v>
      </c>
      <c r="K25" s="84">
        <f>+'[11]Dist Ed 4 Yr'!K25</f>
        <v>0</v>
      </c>
      <c r="L25" s="84">
        <f>+'[11]Dist Ed 4 Yr'!L25</f>
        <v>0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1:44" s="51" customFormat="1" ht="12.95" customHeight="1">
      <c r="A26" s="1" t="str">
        <f>+'[11]Dist Ed 4 Yr'!A26</f>
        <v>Arizona</v>
      </c>
      <c r="B26" s="84">
        <f>+'[11]Dist Ed 4 Yr'!B26</f>
        <v>165373</v>
      </c>
      <c r="C26" s="84">
        <f>+'[11]Dist Ed 4 Yr'!C26</f>
        <v>332233</v>
      </c>
      <c r="D26" s="84">
        <f>+'[11]Dist Ed 4 Yr'!D26</f>
        <v>21041</v>
      </c>
      <c r="E26" s="84">
        <f>+'[11]Dist Ed 4 Yr'!E26</f>
        <v>22744</v>
      </c>
      <c r="F26" s="84">
        <f>+'[11]Dist Ed 4 Yr'!F26</f>
        <v>21962</v>
      </c>
      <c r="G26" s="84">
        <f>+'[11]Dist Ed 4 Yr'!G26</f>
        <v>19810</v>
      </c>
      <c r="H26" s="84">
        <f>+'[11]Dist Ed 4 Yr'!H26</f>
        <v>7117</v>
      </c>
      <c r="I26" s="84">
        <f>+'[11]Dist Ed 4 Yr'!I26</f>
        <v>5791</v>
      </c>
      <c r="J26" s="84">
        <f>+'[11]Dist Ed 4 Yr'!J26</f>
        <v>0</v>
      </c>
      <c r="K26" s="84">
        <f>+'[11]Dist Ed 4 Yr'!K26</f>
        <v>9952</v>
      </c>
      <c r="L26" s="84">
        <f>+'[11]Dist Ed 4 Yr'!L26</f>
        <v>70101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1:44" s="51" customFormat="1" ht="12.95" customHeight="1">
      <c r="A27" s="1" t="str">
        <f>+'[11]Dist Ed 4 Yr'!A27</f>
        <v>California</v>
      </c>
      <c r="B27" s="84">
        <f>+'[11]Dist Ed 4 Yr'!B27</f>
        <v>0</v>
      </c>
      <c r="C27" s="84">
        <f>+'[11]Dist Ed 4 Yr'!C27</f>
        <v>6133</v>
      </c>
      <c r="D27" s="84">
        <f>+'[11]Dist Ed 4 Yr'!D27</f>
        <v>10440</v>
      </c>
      <c r="E27" s="84">
        <f>+'[11]Dist Ed 4 Yr'!E27</f>
        <v>7878</v>
      </c>
      <c r="F27" s="84">
        <f>+'[11]Dist Ed 4 Yr'!F27</f>
        <v>6197</v>
      </c>
      <c r="G27" s="84">
        <f>+'[11]Dist Ed 4 Yr'!G27</f>
        <v>8157</v>
      </c>
      <c r="H27" s="84">
        <f>+'[11]Dist Ed 4 Yr'!H27</f>
        <v>18593</v>
      </c>
      <c r="I27" s="84">
        <f>+'[11]Dist Ed 4 Yr'!I27</f>
        <v>20956</v>
      </c>
      <c r="J27" s="84">
        <f>+'[11]Dist Ed 4 Yr'!J27</f>
        <v>55304</v>
      </c>
      <c r="K27" s="84">
        <f>+'[11]Dist Ed 4 Yr'!K27</f>
        <v>53985</v>
      </c>
      <c r="L27" s="84">
        <f>+'[11]Dist Ed 4 Yr'!L27</f>
        <v>63485</v>
      </c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1:44" s="51" customFormat="1" ht="12.95" customHeight="1">
      <c r="A28" s="1" t="str">
        <f>+'[11]Dist Ed 4 Yr'!A28</f>
        <v>Colorado</v>
      </c>
      <c r="B28" s="84">
        <f>+'[11]Dist Ed 4 Yr'!B28</f>
        <v>17771</v>
      </c>
      <c r="C28" s="84">
        <f>+'[11]Dist Ed 4 Yr'!C28</f>
        <v>30171</v>
      </c>
      <c r="D28" s="84">
        <f>+'[11]Dist Ed 4 Yr'!D28</f>
        <v>32251</v>
      </c>
      <c r="E28" s="84">
        <f>+'[11]Dist Ed 4 Yr'!E28</f>
        <v>31643</v>
      </c>
      <c r="F28" s="84">
        <f>+'[11]Dist Ed 4 Yr'!F28</f>
        <v>34973</v>
      </c>
      <c r="G28" s="84">
        <f>+'[11]Dist Ed 4 Yr'!G28</f>
        <v>38540</v>
      </c>
      <c r="H28" s="84">
        <f>+'[11]Dist Ed 4 Yr'!H28</f>
        <v>17746</v>
      </c>
      <c r="I28" s="84">
        <f>+'[11]Dist Ed 4 Yr'!I28</f>
        <v>20742</v>
      </c>
      <c r="J28" s="84">
        <f>+'[11]Dist Ed 4 Yr'!J28</f>
        <v>15815</v>
      </c>
      <c r="K28" s="84">
        <f>+'[11]Dist Ed 4 Yr'!K28</f>
        <v>16029</v>
      </c>
      <c r="L28" s="84">
        <f>+'[11]Dist Ed 4 Yr'!L28</f>
        <v>16561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1:44" s="51" customFormat="1" ht="12.95" customHeight="1">
      <c r="A29" s="1" t="str">
        <f>+'[11]Dist Ed 4 Yr'!A29</f>
        <v>Hawaii</v>
      </c>
      <c r="B29" s="84">
        <f>+'[11]Dist Ed 4 Yr'!B29</f>
        <v>0</v>
      </c>
      <c r="C29" s="84">
        <f>+'[11]Dist Ed 4 Yr'!C29</f>
        <v>0</v>
      </c>
      <c r="D29" s="84">
        <f>+'[11]Dist Ed 4 Yr'!D29</f>
        <v>0</v>
      </c>
      <c r="E29" s="84">
        <f>+'[11]Dist Ed 4 Yr'!E29</f>
        <v>0</v>
      </c>
      <c r="F29" s="84">
        <f>+'[11]Dist Ed 4 Yr'!F29</f>
        <v>0</v>
      </c>
      <c r="G29" s="84">
        <f>+'[11]Dist Ed 4 Yr'!G29</f>
        <v>0</v>
      </c>
      <c r="H29" s="84">
        <f>+'[11]Dist Ed 4 Yr'!H29</f>
        <v>0</v>
      </c>
      <c r="I29" s="84">
        <f>+'[11]Dist Ed 4 Yr'!I29</f>
        <v>0</v>
      </c>
      <c r="J29" s="84">
        <f>+'[11]Dist Ed 4 Yr'!J29</f>
        <v>0</v>
      </c>
      <c r="K29" s="84">
        <f>+'[11]Dist Ed 4 Yr'!K29</f>
        <v>0</v>
      </c>
      <c r="L29" s="84">
        <f>+'[11]Dist Ed 4 Yr'!L29</f>
        <v>0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1:44" s="51" customFormat="1" ht="12.95" customHeight="1">
      <c r="A30" s="1" t="str">
        <f>+'[11]Dist Ed 4 Yr'!A30</f>
        <v>Idaho</v>
      </c>
      <c r="B30" s="84">
        <f>+'[11]Dist Ed 4 Yr'!B30</f>
        <v>0</v>
      </c>
      <c r="C30" s="84">
        <f>+'[11]Dist Ed 4 Yr'!C30</f>
        <v>0</v>
      </c>
      <c r="D30" s="84">
        <f>+'[11]Dist Ed 4 Yr'!D30</f>
        <v>0</v>
      </c>
      <c r="E30" s="84">
        <f>+'[11]Dist Ed 4 Yr'!E30</f>
        <v>0</v>
      </c>
      <c r="F30" s="84">
        <f>+'[11]Dist Ed 4 Yr'!F30</f>
        <v>0</v>
      </c>
      <c r="G30" s="84">
        <f>+'[11]Dist Ed 4 Yr'!G30</f>
        <v>0</v>
      </c>
      <c r="H30" s="84">
        <f>+'[11]Dist Ed 4 Yr'!H30</f>
        <v>0</v>
      </c>
      <c r="I30" s="84">
        <f>+'[11]Dist Ed 4 Yr'!I30</f>
        <v>0</v>
      </c>
      <c r="J30" s="84">
        <f>+'[11]Dist Ed 4 Yr'!J30</f>
        <v>0</v>
      </c>
      <c r="K30" s="84">
        <f>+'[11]Dist Ed 4 Yr'!K30</f>
        <v>0</v>
      </c>
      <c r="L30" s="84">
        <f>+'[11]Dist Ed 4 Yr'!L30</f>
        <v>0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1:44" s="51" customFormat="1" ht="12.95" customHeight="1">
      <c r="A31" s="1" t="str">
        <f>+'[11]Dist Ed 4 Yr'!A31</f>
        <v>Montana</v>
      </c>
      <c r="B31" s="84">
        <f>+'[11]Dist Ed 4 Yr'!B31</f>
        <v>0</v>
      </c>
      <c r="C31" s="84">
        <f>+'[11]Dist Ed 4 Yr'!C31</f>
        <v>0</v>
      </c>
      <c r="D31" s="84">
        <f>+'[11]Dist Ed 4 Yr'!D31</f>
        <v>0</v>
      </c>
      <c r="E31" s="84">
        <f>+'[11]Dist Ed 4 Yr'!E31</f>
        <v>0</v>
      </c>
      <c r="F31" s="84">
        <f>+'[11]Dist Ed 4 Yr'!F31</f>
        <v>0</v>
      </c>
      <c r="G31" s="84">
        <f>+'[11]Dist Ed 4 Yr'!G31</f>
        <v>0</v>
      </c>
      <c r="H31" s="84">
        <f>+'[11]Dist Ed 4 Yr'!H31</f>
        <v>0</v>
      </c>
      <c r="I31" s="84">
        <f>+'[11]Dist Ed 4 Yr'!I31</f>
        <v>0</v>
      </c>
      <c r="J31" s="84">
        <f>+'[11]Dist Ed 4 Yr'!J31</f>
        <v>0</v>
      </c>
      <c r="K31" s="84">
        <f>+'[11]Dist Ed 4 Yr'!K31</f>
        <v>0</v>
      </c>
      <c r="L31" s="84">
        <f>+'[11]Dist Ed 4 Yr'!L31</f>
        <v>0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1:44" s="51" customFormat="1" ht="12.95" customHeight="1">
      <c r="A32" s="1" t="str">
        <f>+'[11]Dist Ed 4 Yr'!A32</f>
        <v>Nevada</v>
      </c>
      <c r="B32" s="84">
        <f>+'[11]Dist Ed 4 Yr'!B32</f>
        <v>0</v>
      </c>
      <c r="C32" s="84">
        <f>+'[11]Dist Ed 4 Yr'!C32</f>
        <v>0</v>
      </c>
      <c r="D32" s="84">
        <f>+'[11]Dist Ed 4 Yr'!D32</f>
        <v>0</v>
      </c>
      <c r="E32" s="84">
        <f>+'[11]Dist Ed 4 Yr'!E32</f>
        <v>0</v>
      </c>
      <c r="F32" s="84">
        <f>+'[11]Dist Ed 4 Yr'!F32</f>
        <v>0</v>
      </c>
      <c r="G32" s="84">
        <f>+'[11]Dist Ed 4 Yr'!G32</f>
        <v>0</v>
      </c>
      <c r="H32" s="84">
        <f>+'[11]Dist Ed 4 Yr'!H32</f>
        <v>0</v>
      </c>
      <c r="I32" s="84">
        <f>+'[11]Dist Ed 4 Yr'!I32</f>
        <v>0</v>
      </c>
      <c r="J32" s="84">
        <f>+'[11]Dist Ed 4 Yr'!J32</f>
        <v>0</v>
      </c>
      <c r="K32" s="84">
        <f>+'[11]Dist Ed 4 Yr'!K32</f>
        <v>0</v>
      </c>
      <c r="L32" s="84">
        <f>+'[11]Dist Ed 4 Yr'!L32</f>
        <v>0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1:44" s="51" customFormat="1" ht="12.95" customHeight="1">
      <c r="A33" s="1" t="str">
        <f>+'[11]Dist Ed 4 Yr'!A33</f>
        <v>New Mexico</v>
      </c>
      <c r="B33" s="84">
        <f>+'[11]Dist Ed 4 Yr'!B33</f>
        <v>0</v>
      </c>
      <c r="C33" s="84">
        <f>+'[11]Dist Ed 4 Yr'!C33</f>
        <v>0</v>
      </c>
      <c r="D33" s="84">
        <f>+'[11]Dist Ed 4 Yr'!D33</f>
        <v>0</v>
      </c>
      <c r="E33" s="84">
        <f>+'[11]Dist Ed 4 Yr'!E33</f>
        <v>0</v>
      </c>
      <c r="F33" s="84">
        <f>+'[11]Dist Ed 4 Yr'!F33</f>
        <v>0</v>
      </c>
      <c r="G33" s="84">
        <f>+'[11]Dist Ed 4 Yr'!G33</f>
        <v>0</v>
      </c>
      <c r="H33" s="84">
        <f>+'[11]Dist Ed 4 Yr'!H33</f>
        <v>0</v>
      </c>
      <c r="I33" s="84">
        <f>+'[11]Dist Ed 4 Yr'!I33</f>
        <v>0</v>
      </c>
      <c r="J33" s="84">
        <f>+'[11]Dist Ed 4 Yr'!J33</f>
        <v>0</v>
      </c>
      <c r="K33" s="84">
        <f>+'[11]Dist Ed 4 Yr'!K33</f>
        <v>0</v>
      </c>
      <c r="L33" s="84">
        <f>+'[11]Dist Ed 4 Yr'!L33</f>
        <v>0</v>
      </c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1:44" s="51" customFormat="1" ht="12.95" customHeight="1">
      <c r="A34" s="1" t="str">
        <f>+'[11]Dist Ed 4 Yr'!A34</f>
        <v>Oregon</v>
      </c>
      <c r="B34" s="84">
        <f>+'[11]Dist Ed 4 Yr'!B34</f>
        <v>0</v>
      </c>
      <c r="C34" s="84">
        <f>+'[11]Dist Ed 4 Yr'!C34</f>
        <v>0</v>
      </c>
      <c r="D34" s="84">
        <f>+'[11]Dist Ed 4 Yr'!D34</f>
        <v>389</v>
      </c>
      <c r="E34" s="84">
        <f>+'[11]Dist Ed 4 Yr'!E34</f>
        <v>0</v>
      </c>
      <c r="F34" s="84">
        <f>+'[11]Dist Ed 4 Yr'!F34</f>
        <v>0</v>
      </c>
      <c r="G34" s="84">
        <f>+'[11]Dist Ed 4 Yr'!G34</f>
        <v>0</v>
      </c>
      <c r="H34" s="84">
        <f>+'[11]Dist Ed 4 Yr'!H34</f>
        <v>741</v>
      </c>
      <c r="I34" s="84">
        <f>+'[11]Dist Ed 4 Yr'!I34</f>
        <v>663</v>
      </c>
      <c r="J34" s="84">
        <f>+'[11]Dist Ed 4 Yr'!J34</f>
        <v>729</v>
      </c>
      <c r="K34" s="84">
        <f>+'[11]Dist Ed 4 Yr'!K34</f>
        <v>715</v>
      </c>
      <c r="L34" s="84">
        <f>+'[11]Dist Ed 4 Yr'!L34</f>
        <v>856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1:44" s="51" customFormat="1" ht="12.95" customHeight="1">
      <c r="A35" s="1" t="str">
        <f>+'[11]Dist Ed 4 Yr'!A35</f>
        <v>Utah</v>
      </c>
      <c r="B35" s="84">
        <f>+'[11]Dist Ed 4 Yr'!B35</f>
        <v>6462</v>
      </c>
      <c r="C35" s="84">
        <f>+'[11]Dist Ed 4 Yr'!C35</f>
        <v>30970</v>
      </c>
      <c r="D35" s="84">
        <f>+'[11]Dist Ed 4 Yr'!D35</f>
        <v>41369</v>
      </c>
      <c r="E35" s="84">
        <f>+'[11]Dist Ed 4 Yr'!E35</f>
        <v>46733</v>
      </c>
      <c r="F35" s="84">
        <f>+'[11]Dist Ed 4 Yr'!F35</f>
        <v>57821</v>
      </c>
      <c r="G35" s="84">
        <f>+'[11]Dist Ed 4 Yr'!G35</f>
        <v>70504</v>
      </c>
      <c r="H35" s="84">
        <f>+'[11]Dist Ed 4 Yr'!H35</f>
        <v>84530</v>
      </c>
      <c r="I35" s="84">
        <f>+'[11]Dist Ed 4 Yr'!I35</f>
        <v>98874</v>
      </c>
      <c r="J35" s="84">
        <f>+'[11]Dist Ed 4 Yr'!J35</f>
        <v>121699</v>
      </c>
      <c r="K35" s="84">
        <f>+'[11]Dist Ed 4 Yr'!K35</f>
        <v>136356</v>
      </c>
      <c r="L35" s="84">
        <f>+'[11]Dist Ed 4 Yr'!L35</f>
        <v>148104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1:44" s="51" customFormat="1" ht="12.95" customHeight="1">
      <c r="A36" s="1" t="str">
        <f>+'[11]Dist Ed 4 Yr'!A36</f>
        <v>Washington</v>
      </c>
      <c r="B36" s="84">
        <f>+'[11]Dist Ed 4 Yr'!B36</f>
        <v>0</v>
      </c>
      <c r="C36" s="84">
        <f>+'[11]Dist Ed 4 Yr'!C36</f>
        <v>0</v>
      </c>
      <c r="D36" s="84">
        <f>+'[11]Dist Ed 4 Yr'!D36</f>
        <v>37</v>
      </c>
      <c r="E36" s="84">
        <f>+'[11]Dist Ed 4 Yr'!E36</f>
        <v>0</v>
      </c>
      <c r="F36" s="84">
        <f>+'[11]Dist Ed 4 Yr'!F36</f>
        <v>0</v>
      </c>
      <c r="G36" s="84">
        <f>+'[11]Dist Ed 4 Yr'!G36</f>
        <v>0</v>
      </c>
      <c r="H36" s="84">
        <f>+'[11]Dist Ed 4 Yr'!H36</f>
        <v>0</v>
      </c>
      <c r="I36" s="84">
        <f>+'[11]Dist Ed 4 Yr'!I36</f>
        <v>0</v>
      </c>
      <c r="J36" s="84">
        <f>+'[11]Dist Ed 4 Yr'!J36</f>
        <v>0</v>
      </c>
      <c r="K36" s="84">
        <f>+'[11]Dist Ed 4 Yr'!K36</f>
        <v>0</v>
      </c>
      <c r="L36" s="84">
        <f>+'[11]Dist Ed 4 Yr'!L36</f>
        <v>0</v>
      </c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1:44" s="51" customFormat="1" ht="12.95" customHeight="1">
      <c r="A37" s="3" t="str">
        <f>+'[11]Dist Ed 4 Yr'!A37</f>
        <v>Wyoming</v>
      </c>
      <c r="B37" s="85">
        <f>+'[11]Dist Ed 4 Yr'!B37</f>
        <v>0</v>
      </c>
      <c r="C37" s="85">
        <f>+'[11]Dist Ed 4 Yr'!C37</f>
        <v>0</v>
      </c>
      <c r="D37" s="85">
        <f>+'[11]Dist Ed 4 Yr'!D37</f>
        <v>0</v>
      </c>
      <c r="E37" s="85">
        <f>+'[11]Dist Ed 4 Yr'!E37</f>
        <v>0</v>
      </c>
      <c r="F37" s="85">
        <f>+'[11]Dist Ed 4 Yr'!F37</f>
        <v>0</v>
      </c>
      <c r="G37" s="85">
        <f>+'[11]Dist Ed 4 Yr'!G37</f>
        <v>0</v>
      </c>
      <c r="H37" s="85">
        <f>+'[11]Dist Ed 4 Yr'!H37</f>
        <v>0</v>
      </c>
      <c r="I37" s="85">
        <f>+'[11]Dist Ed 4 Yr'!I37</f>
        <v>0</v>
      </c>
      <c r="J37" s="85">
        <f>+'[11]Dist Ed 4 Yr'!J37</f>
        <v>0</v>
      </c>
      <c r="K37" s="85">
        <f>+'[11]Dist Ed 4 Yr'!K37</f>
        <v>0</v>
      </c>
      <c r="L37" s="85">
        <f>+'[11]Dist Ed 4 Yr'!L37</f>
        <v>0</v>
      </c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1:44" s="51" customFormat="1" ht="12.95" customHeight="1">
      <c r="A38" s="1" t="str">
        <f>+'[11]Dist Ed 4 Yr'!A38</f>
        <v>Midwest</v>
      </c>
      <c r="B38" s="83">
        <f>+'[11]Dist Ed 4 Yr'!B38</f>
        <v>51485</v>
      </c>
      <c r="C38" s="83">
        <f>+'[11]Dist Ed 4 Yr'!C38</f>
        <v>74910</v>
      </c>
      <c r="D38" s="83">
        <f>+'[11]Dist Ed 4 Yr'!D38</f>
        <v>109659</v>
      </c>
      <c r="E38" s="83">
        <f>+'[11]Dist Ed 4 Yr'!E38</f>
        <v>108366</v>
      </c>
      <c r="F38" s="83">
        <f>+'[11]Dist Ed 4 Yr'!F38</f>
        <v>112181</v>
      </c>
      <c r="G38" s="83">
        <f>+'[11]Dist Ed 4 Yr'!G38</f>
        <v>110861</v>
      </c>
      <c r="H38" s="83">
        <f>+'[11]Dist Ed 4 Yr'!H38</f>
        <v>109557</v>
      </c>
      <c r="I38" s="83">
        <f>+'[11]Dist Ed 4 Yr'!I38</f>
        <v>106716</v>
      </c>
      <c r="J38" s="83">
        <f>+'[11]Dist Ed 4 Yr'!J38</f>
        <v>105893</v>
      </c>
      <c r="K38" s="83">
        <f>+'[11]Dist Ed 4 Yr'!K38</f>
        <v>94946</v>
      </c>
      <c r="L38" s="83">
        <f>+'[11]Dist Ed 4 Yr'!L38</f>
        <v>98231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1:44" s="26" customFormat="1" ht="12.95" customHeight="1">
      <c r="A39" s="16" t="str">
        <f>+'[11]Dist Ed 4 Yr'!A39</f>
        <v xml:space="preserve">   as a percent of U.S.</v>
      </c>
      <c r="B39" s="75">
        <f>+'[11]Dist Ed 4 Yr'!B39</f>
        <v>21.174259404727142</v>
      </c>
      <c r="C39" s="75">
        <f>+'[11]Dist Ed 4 Yr'!C39</f>
        <v>12.045499861712324</v>
      </c>
      <c r="D39" s="75">
        <f>+'[11]Dist Ed 4 Yr'!D39</f>
        <v>30.913457879113356</v>
      </c>
      <c r="E39" s="75">
        <f>+'[11]Dist Ed 4 Yr'!E39</f>
        <v>31.789979494310334</v>
      </c>
      <c r="F39" s="75">
        <f>+'[11]Dist Ed 4 Yr'!F39</f>
        <v>30.97929945100465</v>
      </c>
      <c r="G39" s="75">
        <f>+'[11]Dist Ed 4 Yr'!G39</f>
        <v>27.971539228178184</v>
      </c>
      <c r="H39" s="75">
        <f>+'[11]Dist Ed 4 Yr'!H39</f>
        <v>28.145592432646289</v>
      </c>
      <c r="I39" s="75">
        <f>+'[11]Dist Ed 4 Yr'!I39</f>
        <v>27.401650015021144</v>
      </c>
      <c r="J39" s="75">
        <f>+'[11]Dist Ed 4 Yr'!J39</f>
        <v>24.51953356550089</v>
      </c>
      <c r="K39" s="105">
        <f>+'[11]Dist Ed 4 Yr'!K39</f>
        <v>22.474926204808582</v>
      </c>
      <c r="L39" s="105">
        <f>+'[11]Dist Ed 4 Yr'!L39</f>
        <v>19.016708901928368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</row>
    <row r="40" spans="1:44" s="51" customFormat="1" ht="12.95" customHeight="1">
      <c r="A40" s="1" t="str">
        <f>+'[11]Dist Ed 4 Yr'!A40</f>
        <v>Illinois</v>
      </c>
      <c r="B40" s="84">
        <f>+'[11]Dist Ed 4 Yr'!B40</f>
        <v>24073</v>
      </c>
      <c r="C40" s="84">
        <f>+'[11]Dist Ed 4 Yr'!C40</f>
        <v>16538</v>
      </c>
      <c r="D40" s="84">
        <f>+'[11]Dist Ed 4 Yr'!D40</f>
        <v>14170</v>
      </c>
      <c r="E40" s="84">
        <f>+'[11]Dist Ed 4 Yr'!E40</f>
        <v>11619</v>
      </c>
      <c r="F40" s="84">
        <f>+'[11]Dist Ed 4 Yr'!F40</f>
        <v>11900</v>
      </c>
      <c r="G40" s="84">
        <f>+'[11]Dist Ed 4 Yr'!G40</f>
        <v>11560</v>
      </c>
      <c r="H40" s="84">
        <f>+'[11]Dist Ed 4 Yr'!H40</f>
        <v>10091</v>
      </c>
      <c r="I40" s="84">
        <f>+'[11]Dist Ed 4 Yr'!I40</f>
        <v>9699</v>
      </c>
      <c r="J40" s="84">
        <f>+'[11]Dist Ed 4 Yr'!J40</f>
        <v>8777</v>
      </c>
      <c r="K40" s="84">
        <f>+'[11]Dist Ed 4 Yr'!K40</f>
        <v>0</v>
      </c>
      <c r="L40" s="84">
        <f>+'[11]Dist Ed 4 Yr'!L40</f>
        <v>0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1:44" s="51" customFormat="1" ht="12.95" customHeight="1">
      <c r="A41" s="1" t="str">
        <f>+'[11]Dist Ed 4 Yr'!A41</f>
        <v>Indiana</v>
      </c>
      <c r="B41" s="84">
        <f>+'[11]Dist Ed 4 Yr'!B41</f>
        <v>0</v>
      </c>
      <c r="C41" s="84">
        <f>+'[11]Dist Ed 4 Yr'!C41</f>
        <v>0</v>
      </c>
      <c r="D41" s="84">
        <f>+'[11]Dist Ed 4 Yr'!D41</f>
        <v>0</v>
      </c>
      <c r="E41" s="84">
        <f>+'[11]Dist Ed 4 Yr'!E41</f>
        <v>0</v>
      </c>
      <c r="F41" s="84">
        <f>+'[11]Dist Ed 4 Yr'!F41</f>
        <v>0</v>
      </c>
      <c r="G41" s="84">
        <f>+'[11]Dist Ed 4 Yr'!G41</f>
        <v>0</v>
      </c>
      <c r="H41" s="84">
        <f>+'[11]Dist Ed 4 Yr'!H41</f>
        <v>0</v>
      </c>
      <c r="I41" s="84">
        <f>+'[11]Dist Ed 4 Yr'!I41</f>
        <v>0</v>
      </c>
      <c r="J41" s="84">
        <f>+'[11]Dist Ed 4 Yr'!J41</f>
        <v>210</v>
      </c>
      <c r="K41" s="84">
        <f>+'[11]Dist Ed 4 Yr'!K41</f>
        <v>225</v>
      </c>
      <c r="L41" s="84">
        <f>+'[11]Dist Ed 4 Yr'!L41</f>
        <v>216</v>
      </c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</row>
    <row r="42" spans="1:44" s="51" customFormat="1" ht="12.95" customHeight="1">
      <c r="A42" s="1" t="str">
        <f>+'[11]Dist Ed 4 Yr'!A42</f>
        <v>Iowa</v>
      </c>
      <c r="B42" s="84">
        <f>+'[11]Dist Ed 4 Yr'!B42</f>
        <v>0</v>
      </c>
      <c r="C42" s="84">
        <f>+'[11]Dist Ed 4 Yr'!C42</f>
        <v>0</v>
      </c>
      <c r="D42" s="84">
        <f>+'[11]Dist Ed 4 Yr'!D42</f>
        <v>0</v>
      </c>
      <c r="E42" s="84">
        <f>+'[11]Dist Ed 4 Yr'!E42</f>
        <v>0</v>
      </c>
      <c r="F42" s="84">
        <f>+'[11]Dist Ed 4 Yr'!F42</f>
        <v>0</v>
      </c>
      <c r="G42" s="84">
        <f>+'[11]Dist Ed 4 Yr'!G42</f>
        <v>0</v>
      </c>
      <c r="H42" s="84">
        <f>+'[11]Dist Ed 4 Yr'!H42</f>
        <v>0</v>
      </c>
      <c r="I42" s="84">
        <f>+'[11]Dist Ed 4 Yr'!I42</f>
        <v>53</v>
      </c>
      <c r="J42" s="84">
        <f>+'[11]Dist Ed 4 Yr'!J42</f>
        <v>42</v>
      </c>
      <c r="K42" s="84">
        <f>+'[11]Dist Ed 4 Yr'!K42</f>
        <v>41</v>
      </c>
      <c r="L42" s="84">
        <f>+'[11]Dist Ed 4 Yr'!L42</f>
        <v>49</v>
      </c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</row>
    <row r="43" spans="1:44" s="51" customFormat="1" ht="12.95" customHeight="1">
      <c r="A43" s="1" t="str">
        <f>+'[11]Dist Ed 4 Yr'!A43</f>
        <v>Kansas</v>
      </c>
      <c r="B43" s="84">
        <f>+'[11]Dist Ed 4 Yr'!B43</f>
        <v>0</v>
      </c>
      <c r="C43" s="84">
        <f>+'[11]Dist Ed 4 Yr'!C43</f>
        <v>0</v>
      </c>
      <c r="D43" s="84">
        <f>+'[11]Dist Ed 4 Yr'!D43</f>
        <v>0</v>
      </c>
      <c r="E43" s="84">
        <f>+'[11]Dist Ed 4 Yr'!E43</f>
        <v>458</v>
      </c>
      <c r="F43" s="84">
        <f>+'[11]Dist Ed 4 Yr'!F43</f>
        <v>12952</v>
      </c>
      <c r="G43" s="84">
        <f>+'[11]Dist Ed 4 Yr'!G43</f>
        <v>12031</v>
      </c>
      <c r="H43" s="84">
        <f>+'[11]Dist Ed 4 Yr'!H43</f>
        <v>8867</v>
      </c>
      <c r="I43" s="84">
        <f>+'[11]Dist Ed 4 Yr'!I43</f>
        <v>9496</v>
      </c>
      <c r="J43" s="84">
        <f>+'[11]Dist Ed 4 Yr'!J43</f>
        <v>8254</v>
      </c>
      <c r="K43" s="84">
        <f>+'[11]Dist Ed 4 Yr'!K43</f>
        <v>7340</v>
      </c>
      <c r="L43" s="84">
        <f>+'[11]Dist Ed 4 Yr'!L43</f>
        <v>6686</v>
      </c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</row>
    <row r="44" spans="1:44" s="51" customFormat="1" ht="12.95" customHeight="1">
      <c r="A44" s="1" t="str">
        <f>+'[11]Dist Ed 4 Yr'!A44</f>
        <v>Michigan</v>
      </c>
      <c r="B44" s="84">
        <f>+'[11]Dist Ed 4 Yr'!B44</f>
        <v>0</v>
      </c>
      <c r="C44" s="84">
        <f>+'[11]Dist Ed 4 Yr'!C44</f>
        <v>0</v>
      </c>
      <c r="D44" s="84">
        <f>+'[11]Dist Ed 4 Yr'!D44</f>
        <v>0</v>
      </c>
      <c r="E44" s="84">
        <f>+'[11]Dist Ed 4 Yr'!E44</f>
        <v>0</v>
      </c>
      <c r="F44" s="84">
        <f>+'[11]Dist Ed 4 Yr'!F44</f>
        <v>0</v>
      </c>
      <c r="G44" s="84">
        <f>+'[11]Dist Ed 4 Yr'!G44</f>
        <v>0</v>
      </c>
      <c r="H44" s="84">
        <f>+'[11]Dist Ed 4 Yr'!H44</f>
        <v>0</v>
      </c>
      <c r="I44" s="84">
        <f>+'[11]Dist Ed 4 Yr'!I44</f>
        <v>0</v>
      </c>
      <c r="J44" s="84">
        <f>+'[11]Dist Ed 4 Yr'!J44</f>
        <v>0</v>
      </c>
      <c r="K44" s="84">
        <f>+'[11]Dist Ed 4 Yr'!K44</f>
        <v>0</v>
      </c>
      <c r="L44" s="84">
        <f>+'[11]Dist Ed 4 Yr'!L44</f>
        <v>0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</row>
    <row r="45" spans="1:44" s="51" customFormat="1" ht="12.95" customHeight="1">
      <c r="A45" s="1" t="str">
        <f>+'[11]Dist Ed 4 Yr'!A45</f>
        <v>Minnesota</v>
      </c>
      <c r="B45" s="84">
        <f>+'[11]Dist Ed 4 Yr'!B45</f>
        <v>27412</v>
      </c>
      <c r="C45" s="84">
        <f>+'[11]Dist Ed 4 Yr'!C45</f>
        <v>48982</v>
      </c>
      <c r="D45" s="84">
        <f>+'[11]Dist Ed 4 Yr'!D45</f>
        <v>85963</v>
      </c>
      <c r="E45" s="84">
        <f>+'[11]Dist Ed 4 Yr'!E45</f>
        <v>85023</v>
      </c>
      <c r="F45" s="84">
        <f>+'[11]Dist Ed 4 Yr'!F45</f>
        <v>87249</v>
      </c>
      <c r="G45" s="84">
        <f>+'[11]Dist Ed 4 Yr'!G45</f>
        <v>87164</v>
      </c>
      <c r="H45" s="84">
        <f>+'[11]Dist Ed 4 Yr'!H45</f>
        <v>90134</v>
      </c>
      <c r="I45" s="84">
        <f>+'[11]Dist Ed 4 Yr'!I45</f>
        <v>85964</v>
      </c>
      <c r="J45" s="84">
        <f>+'[11]Dist Ed 4 Yr'!J45</f>
        <v>87531</v>
      </c>
      <c r="K45" s="84">
        <f>+'[11]Dist Ed 4 Yr'!K45</f>
        <v>86279</v>
      </c>
      <c r="L45" s="84">
        <f>+'[11]Dist Ed 4 Yr'!L45</f>
        <v>88625</v>
      </c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</row>
    <row r="46" spans="1:44" s="51" customFormat="1" ht="12.95" customHeight="1">
      <c r="A46" s="1" t="str">
        <f>+'[11]Dist Ed 4 Yr'!A46</f>
        <v>Missouri</v>
      </c>
      <c r="B46" s="84">
        <f>+'[11]Dist Ed 4 Yr'!B46</f>
        <v>0</v>
      </c>
      <c r="C46" s="84">
        <f>+'[11]Dist Ed 4 Yr'!C46</f>
        <v>9390</v>
      </c>
      <c r="D46" s="84">
        <f>+'[11]Dist Ed 4 Yr'!D46</f>
        <v>9526</v>
      </c>
      <c r="E46" s="84">
        <f>+'[11]Dist Ed 4 Yr'!E46</f>
        <v>11266</v>
      </c>
      <c r="F46" s="84">
        <f>+'[11]Dist Ed 4 Yr'!F46</f>
        <v>80</v>
      </c>
      <c r="G46" s="84">
        <f>+'[11]Dist Ed 4 Yr'!G46</f>
        <v>106</v>
      </c>
      <c r="H46" s="84">
        <f>+'[11]Dist Ed 4 Yr'!H46</f>
        <v>465</v>
      </c>
      <c r="I46" s="84">
        <f>+'[11]Dist Ed 4 Yr'!I46</f>
        <v>1003</v>
      </c>
      <c r="J46" s="84">
        <f>+'[11]Dist Ed 4 Yr'!J46</f>
        <v>541</v>
      </c>
      <c r="K46" s="84">
        <f>+'[11]Dist Ed 4 Yr'!K46</f>
        <v>389</v>
      </c>
      <c r="L46" s="84">
        <f>+'[11]Dist Ed 4 Yr'!L46</f>
        <v>480</v>
      </c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</row>
    <row r="47" spans="1:44" s="51" customFormat="1" ht="12.95" customHeight="1">
      <c r="A47" s="1" t="str">
        <f>+'[11]Dist Ed 4 Yr'!A47</f>
        <v>Nebraska</v>
      </c>
      <c r="B47" s="84">
        <f>+'[11]Dist Ed 4 Yr'!B47</f>
        <v>0</v>
      </c>
      <c r="C47" s="84">
        <f>+'[11]Dist Ed 4 Yr'!C47</f>
        <v>0</v>
      </c>
      <c r="D47" s="84">
        <f>+'[11]Dist Ed 4 Yr'!D47</f>
        <v>0</v>
      </c>
      <c r="E47" s="84">
        <f>+'[11]Dist Ed 4 Yr'!E47</f>
        <v>0</v>
      </c>
      <c r="F47" s="84">
        <f>+'[11]Dist Ed 4 Yr'!F47</f>
        <v>0</v>
      </c>
      <c r="G47" s="84">
        <f>+'[11]Dist Ed 4 Yr'!G47</f>
        <v>0</v>
      </c>
      <c r="H47" s="84">
        <f>+'[11]Dist Ed 4 Yr'!H47</f>
        <v>0</v>
      </c>
      <c r="I47" s="84">
        <f>+'[11]Dist Ed 4 Yr'!I47</f>
        <v>0</v>
      </c>
      <c r="J47" s="84">
        <f>+'[11]Dist Ed 4 Yr'!J47</f>
        <v>0</v>
      </c>
      <c r="K47" s="84">
        <f>+'[11]Dist Ed 4 Yr'!K47</f>
        <v>0</v>
      </c>
      <c r="L47" s="84">
        <f>+'[11]Dist Ed 4 Yr'!L47</f>
        <v>0</v>
      </c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</row>
    <row r="48" spans="1:44" s="51" customFormat="1" ht="12.95" customHeight="1">
      <c r="A48" s="1" t="str">
        <f>+'[11]Dist Ed 4 Yr'!A48</f>
        <v>North Dakota</v>
      </c>
      <c r="B48" s="84">
        <f>+'[11]Dist Ed 4 Yr'!B48</f>
        <v>0</v>
      </c>
      <c r="C48" s="84">
        <f>+'[11]Dist Ed 4 Yr'!C48</f>
        <v>0</v>
      </c>
      <c r="D48" s="84">
        <f>+'[11]Dist Ed 4 Yr'!D48</f>
        <v>0</v>
      </c>
      <c r="E48" s="84">
        <f>+'[11]Dist Ed 4 Yr'!E48</f>
        <v>0</v>
      </c>
      <c r="F48" s="84">
        <f>+'[11]Dist Ed 4 Yr'!F48</f>
        <v>0</v>
      </c>
      <c r="G48" s="84">
        <f>+'[11]Dist Ed 4 Yr'!G48</f>
        <v>0</v>
      </c>
      <c r="H48" s="84">
        <f>+'[11]Dist Ed 4 Yr'!H48</f>
        <v>0</v>
      </c>
      <c r="I48" s="84">
        <f>+'[11]Dist Ed 4 Yr'!I48</f>
        <v>0</v>
      </c>
      <c r="J48" s="84">
        <f>+'[11]Dist Ed 4 Yr'!J48</f>
        <v>0</v>
      </c>
      <c r="K48" s="84">
        <f>+'[11]Dist Ed 4 Yr'!K48</f>
        <v>0</v>
      </c>
      <c r="L48" s="84">
        <f>+'[11]Dist Ed 4 Yr'!L48</f>
        <v>0</v>
      </c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</row>
    <row r="49" spans="1:44" s="51" customFormat="1" ht="12.95" customHeight="1">
      <c r="A49" s="1" t="str">
        <f>+'[11]Dist Ed 4 Yr'!A49</f>
        <v>Ohio</v>
      </c>
      <c r="B49" s="84">
        <f>+'[11]Dist Ed 4 Yr'!B49</f>
        <v>0</v>
      </c>
      <c r="C49" s="84">
        <f>+'[11]Dist Ed 4 Yr'!C49</f>
        <v>0</v>
      </c>
      <c r="D49" s="84">
        <f>+'[11]Dist Ed 4 Yr'!D49</f>
        <v>0</v>
      </c>
      <c r="E49" s="84">
        <f>+'[11]Dist Ed 4 Yr'!E49</f>
        <v>0</v>
      </c>
      <c r="F49" s="84">
        <f>+'[11]Dist Ed 4 Yr'!F49</f>
        <v>0</v>
      </c>
      <c r="G49" s="84">
        <f>+'[11]Dist Ed 4 Yr'!G49</f>
        <v>0</v>
      </c>
      <c r="H49" s="84">
        <f>+'[11]Dist Ed 4 Yr'!H49</f>
        <v>0</v>
      </c>
      <c r="I49" s="84">
        <f>+'[11]Dist Ed 4 Yr'!I49</f>
        <v>0</v>
      </c>
      <c r="J49" s="84">
        <f>+'[11]Dist Ed 4 Yr'!J49</f>
        <v>0</v>
      </c>
      <c r="K49" s="84">
        <f>+'[11]Dist Ed 4 Yr'!K49</f>
        <v>0</v>
      </c>
      <c r="L49" s="84">
        <f>+'[11]Dist Ed 4 Yr'!L49</f>
        <v>0</v>
      </c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spans="1:44" s="51" customFormat="1" ht="12.95" customHeight="1">
      <c r="A50" s="1" t="str">
        <f>+'[11]Dist Ed 4 Yr'!A50</f>
        <v>South Dakota</v>
      </c>
      <c r="B50" s="84">
        <f>+'[11]Dist Ed 4 Yr'!B50</f>
        <v>0</v>
      </c>
      <c r="C50" s="84">
        <f>+'[11]Dist Ed 4 Yr'!C50</f>
        <v>0</v>
      </c>
      <c r="D50" s="84">
        <f>+'[11]Dist Ed 4 Yr'!D50</f>
        <v>0</v>
      </c>
      <c r="E50" s="84">
        <f>+'[11]Dist Ed 4 Yr'!E50</f>
        <v>0</v>
      </c>
      <c r="F50" s="84">
        <f>+'[11]Dist Ed 4 Yr'!F50</f>
        <v>0</v>
      </c>
      <c r="G50" s="84">
        <f>+'[11]Dist Ed 4 Yr'!G50</f>
        <v>0</v>
      </c>
      <c r="H50" s="84">
        <f>+'[11]Dist Ed 4 Yr'!H50</f>
        <v>0</v>
      </c>
      <c r="I50" s="84">
        <f>+'[11]Dist Ed 4 Yr'!I50</f>
        <v>0</v>
      </c>
      <c r="J50" s="84">
        <f>+'[11]Dist Ed 4 Yr'!J50</f>
        <v>0</v>
      </c>
      <c r="K50" s="84">
        <f>+'[11]Dist Ed 4 Yr'!K50</f>
        <v>0</v>
      </c>
      <c r="L50" s="84">
        <f>+'[11]Dist Ed 4 Yr'!L50</f>
        <v>1440</v>
      </c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spans="1:44" s="51" customFormat="1" ht="12.95" customHeight="1">
      <c r="A51" s="3" t="str">
        <f>+'[11]Dist Ed 4 Yr'!A51</f>
        <v>Wisconsin</v>
      </c>
      <c r="B51" s="85">
        <f>+'[11]Dist Ed 4 Yr'!B51</f>
        <v>0</v>
      </c>
      <c r="C51" s="85">
        <f>+'[11]Dist Ed 4 Yr'!C51</f>
        <v>0</v>
      </c>
      <c r="D51" s="85">
        <f>+'[11]Dist Ed 4 Yr'!D51</f>
        <v>0</v>
      </c>
      <c r="E51" s="85">
        <f>+'[11]Dist Ed 4 Yr'!E51</f>
        <v>0</v>
      </c>
      <c r="F51" s="85">
        <f>+'[11]Dist Ed 4 Yr'!F51</f>
        <v>0</v>
      </c>
      <c r="G51" s="85">
        <f>+'[11]Dist Ed 4 Yr'!G51</f>
        <v>0</v>
      </c>
      <c r="H51" s="85">
        <f>+'[11]Dist Ed 4 Yr'!H51</f>
        <v>0</v>
      </c>
      <c r="I51" s="85">
        <f>+'[11]Dist Ed 4 Yr'!I51</f>
        <v>501</v>
      </c>
      <c r="J51" s="85">
        <f>+'[11]Dist Ed 4 Yr'!J51</f>
        <v>538</v>
      </c>
      <c r="K51" s="85">
        <f>+'[11]Dist Ed 4 Yr'!K51</f>
        <v>672</v>
      </c>
      <c r="L51" s="85">
        <f>+'[11]Dist Ed 4 Yr'!L51</f>
        <v>735</v>
      </c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</row>
    <row r="52" spans="1:44" s="51" customFormat="1" ht="12.95" customHeight="1">
      <c r="A52" s="1" t="str">
        <f>+'[11]Dist Ed 4 Yr'!A52</f>
        <v>Northeast</v>
      </c>
      <c r="B52" s="83">
        <f>+'[11]Dist Ed 4 Yr'!B52</f>
        <v>1711</v>
      </c>
      <c r="C52" s="83">
        <f>+'[11]Dist Ed 4 Yr'!C52</f>
        <v>49071</v>
      </c>
      <c r="D52" s="83">
        <f>+'[11]Dist Ed 4 Yr'!D52</f>
        <v>62200</v>
      </c>
      <c r="E52" s="83">
        <f>+'[11]Dist Ed 4 Yr'!E52</f>
        <v>50808</v>
      </c>
      <c r="F52" s="83">
        <f>+'[11]Dist Ed 4 Yr'!F52</f>
        <v>53412</v>
      </c>
      <c r="G52" s="83">
        <f>+'[11]Dist Ed 4 Yr'!G52</f>
        <v>57023</v>
      </c>
      <c r="H52" s="83">
        <f>+'[11]Dist Ed 4 Yr'!H52</f>
        <v>63257</v>
      </c>
      <c r="I52" s="83">
        <f>+'[11]Dist Ed 4 Yr'!I52</f>
        <v>52170</v>
      </c>
      <c r="J52" s="83">
        <f>+'[11]Dist Ed 4 Yr'!J52</f>
        <v>48852</v>
      </c>
      <c r="K52" s="83">
        <f>+'[11]Dist Ed 4 Yr'!K52</f>
        <v>28608</v>
      </c>
      <c r="L52" s="83">
        <f>+'[11]Dist Ed 4 Yr'!L52</f>
        <v>33786</v>
      </c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</row>
    <row r="53" spans="1:44" s="26" customFormat="1" ht="12.95" customHeight="1">
      <c r="A53" s="16" t="str">
        <f>+'[11]Dist Ed 4 Yr'!A53</f>
        <v xml:space="preserve">   as a percent of U.S.</v>
      </c>
      <c r="B53" s="75">
        <f>+'[11]Dist Ed 4 Yr'!B53</f>
        <v>0.70368374947048928</v>
      </c>
      <c r="C53" s="75">
        <f>+'[11]Dist Ed 4 Yr'!C53</f>
        <v>7.8905983675622142</v>
      </c>
      <c r="D53" s="75">
        <f>+'[11]Dist Ed 4 Yr'!D53</f>
        <v>17.534512261472841</v>
      </c>
      <c r="E53" s="75">
        <f>+'[11]Dist Ed 4 Yr'!E53</f>
        <v>14.904908164432747</v>
      </c>
      <c r="F53" s="75">
        <f>+'[11]Dist Ed 4 Yr'!F53</f>
        <v>14.749969622993737</v>
      </c>
      <c r="G53" s="75">
        <f>+'[11]Dist Ed 4 Yr'!G53</f>
        <v>14.387576166626717</v>
      </c>
      <c r="H53" s="75">
        <f>+'[11]Dist Ed 4 Yr'!H53</f>
        <v>16.250953754775196</v>
      </c>
      <c r="I53" s="75">
        <f>+'[11]Dist Ed 4 Yr'!I53</f>
        <v>13.395780213685418</v>
      </c>
      <c r="J53" s="75">
        <f>+'[11]Dist Ed 4 Yr'!J53</f>
        <v>11.311684943687018</v>
      </c>
      <c r="K53" s="105">
        <f>+'[11]Dist Ed 4 Yr'!K53</f>
        <v>6.7718775816481367</v>
      </c>
      <c r="L53" s="105">
        <f>+'[11]Dist Ed 4 Yr'!L53</f>
        <v>6.5406900770688665</v>
      </c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</row>
    <row r="54" spans="1:44" s="51" customFormat="1" ht="12.95" customHeight="1">
      <c r="A54" s="1" t="str">
        <f>+'[11]Dist Ed 4 Yr'!A54</f>
        <v>Connecticut</v>
      </c>
      <c r="B54" s="84">
        <f>+'[11]Dist Ed 4 Yr'!B54</f>
        <v>1711</v>
      </c>
      <c r="C54" s="84">
        <f>+'[11]Dist Ed 4 Yr'!C54</f>
        <v>2241</v>
      </c>
      <c r="D54" s="84">
        <f>+'[11]Dist Ed 4 Yr'!D54</f>
        <v>0</v>
      </c>
      <c r="E54" s="84">
        <f>+'[11]Dist Ed 4 Yr'!E54</f>
        <v>0</v>
      </c>
      <c r="F54" s="84">
        <f>+'[11]Dist Ed 4 Yr'!F54</f>
        <v>0</v>
      </c>
      <c r="G54" s="84">
        <f>+'[11]Dist Ed 4 Yr'!G54</f>
        <v>0</v>
      </c>
      <c r="H54" s="84">
        <f>+'[11]Dist Ed 4 Yr'!H54</f>
        <v>1583</v>
      </c>
      <c r="I54" s="84">
        <f>+'[11]Dist Ed 4 Yr'!I54</f>
        <v>1500</v>
      </c>
      <c r="J54" s="111">
        <f>+'[11]Dist Ed 4 Yr'!J54</f>
        <v>1641</v>
      </c>
      <c r="K54" s="111">
        <f>+'[11]Dist Ed 4 Yr'!K54</f>
        <v>1611</v>
      </c>
      <c r="L54" s="111">
        <f>+'[11]Dist Ed 4 Yr'!L54</f>
        <v>1634</v>
      </c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</row>
    <row r="55" spans="1:44" s="51" customFormat="1" ht="12.95" customHeight="1">
      <c r="A55" s="1" t="str">
        <f>+'[11]Dist Ed 4 Yr'!A55</f>
        <v>Maine</v>
      </c>
      <c r="B55" s="84">
        <f>+'[11]Dist Ed 4 Yr'!B55</f>
        <v>0</v>
      </c>
      <c r="C55" s="84">
        <f>+'[11]Dist Ed 4 Yr'!C55</f>
        <v>0</v>
      </c>
      <c r="D55" s="84">
        <f>+'[11]Dist Ed 4 Yr'!D55</f>
        <v>0</v>
      </c>
      <c r="E55" s="84">
        <f>+'[11]Dist Ed 4 Yr'!E55</f>
        <v>0</v>
      </c>
      <c r="F55" s="84">
        <f>+'[11]Dist Ed 4 Yr'!F55</f>
        <v>0</v>
      </c>
      <c r="G55" s="84">
        <f>+'[11]Dist Ed 4 Yr'!G55</f>
        <v>0</v>
      </c>
      <c r="H55" s="84">
        <f>+'[11]Dist Ed 4 Yr'!H55</f>
        <v>0</v>
      </c>
      <c r="I55" s="84">
        <f>+'[11]Dist Ed 4 Yr'!I55</f>
        <v>0</v>
      </c>
      <c r="J55" s="111">
        <f>+'[11]Dist Ed 4 Yr'!J55</f>
        <v>0</v>
      </c>
      <c r="K55" s="111">
        <f>+'[11]Dist Ed 4 Yr'!K55</f>
        <v>0</v>
      </c>
      <c r="L55" s="111">
        <f>+'[11]Dist Ed 4 Yr'!L55</f>
        <v>0</v>
      </c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</row>
    <row r="56" spans="1:44" s="51" customFormat="1" ht="12.95" customHeight="1">
      <c r="A56" s="1" t="str">
        <f>+'[11]Dist Ed 4 Yr'!A56</f>
        <v>Massachusetts</v>
      </c>
      <c r="B56" s="84">
        <f>+'[11]Dist Ed 4 Yr'!B56</f>
        <v>0</v>
      </c>
      <c r="C56" s="84">
        <f>+'[11]Dist Ed 4 Yr'!C56</f>
        <v>1319</v>
      </c>
      <c r="D56" s="84">
        <f>+'[11]Dist Ed 4 Yr'!D56</f>
        <v>1211</v>
      </c>
      <c r="E56" s="84">
        <f>+'[11]Dist Ed 4 Yr'!E56</f>
        <v>1145</v>
      </c>
      <c r="F56" s="84">
        <f>+'[11]Dist Ed 4 Yr'!F56</f>
        <v>841</v>
      </c>
      <c r="G56" s="84">
        <f>+'[11]Dist Ed 4 Yr'!G56</f>
        <v>1158</v>
      </c>
      <c r="H56" s="84">
        <f>+'[11]Dist Ed 4 Yr'!H56</f>
        <v>1131</v>
      </c>
      <c r="I56" s="84">
        <f>+'[11]Dist Ed 4 Yr'!I56</f>
        <v>1175</v>
      </c>
      <c r="J56" s="111">
        <f>+'[11]Dist Ed 4 Yr'!J56</f>
        <v>1237</v>
      </c>
      <c r="K56" s="111">
        <f>+'[11]Dist Ed 4 Yr'!K56</f>
        <v>0</v>
      </c>
      <c r="L56" s="111">
        <f>+'[11]Dist Ed 4 Yr'!L56</f>
        <v>0</v>
      </c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</row>
    <row r="57" spans="1:44" s="51" customFormat="1" ht="12.95" customHeight="1">
      <c r="A57" s="1" t="str">
        <f>+'[11]Dist Ed 4 Yr'!A57</f>
        <v>New Hampshire</v>
      </c>
      <c r="B57" s="84">
        <f>+'[11]Dist Ed 4 Yr'!B57</f>
        <v>0</v>
      </c>
      <c r="C57" s="84">
        <f>+'[11]Dist Ed 4 Yr'!C57</f>
        <v>0</v>
      </c>
      <c r="D57" s="84">
        <f>+'[11]Dist Ed 4 Yr'!D57</f>
        <v>0</v>
      </c>
      <c r="E57" s="84">
        <f>+'[11]Dist Ed 4 Yr'!E57</f>
        <v>0</v>
      </c>
      <c r="F57" s="84">
        <f>+'[11]Dist Ed 4 Yr'!F57</f>
        <v>0</v>
      </c>
      <c r="G57" s="84">
        <f>+'[11]Dist Ed 4 Yr'!G57</f>
        <v>0</v>
      </c>
      <c r="H57" s="84">
        <f>+'[11]Dist Ed 4 Yr'!H57</f>
        <v>0</v>
      </c>
      <c r="I57" s="84">
        <f>+'[11]Dist Ed 4 Yr'!I57</f>
        <v>0</v>
      </c>
      <c r="J57" s="111">
        <f>+'[11]Dist Ed 4 Yr'!J57</f>
        <v>0</v>
      </c>
      <c r="K57" s="111">
        <f>+'[11]Dist Ed 4 Yr'!K57</f>
        <v>0</v>
      </c>
      <c r="L57" s="111">
        <f>+'[11]Dist Ed 4 Yr'!L57</f>
        <v>0</v>
      </c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</row>
    <row r="58" spans="1:44" s="51" customFormat="1" ht="12.95" customHeight="1">
      <c r="A58" s="1" t="str">
        <f>+'[11]Dist Ed 4 Yr'!A58</f>
        <v>New Jersey</v>
      </c>
      <c r="B58" s="84">
        <f>+'[11]Dist Ed 4 Yr'!B58</f>
        <v>0</v>
      </c>
      <c r="C58" s="84">
        <f>+'[11]Dist Ed 4 Yr'!C58</f>
        <v>0</v>
      </c>
      <c r="D58" s="84">
        <f>+'[11]Dist Ed 4 Yr'!D58</f>
        <v>0</v>
      </c>
      <c r="E58" s="84">
        <f>+'[11]Dist Ed 4 Yr'!E58</f>
        <v>0</v>
      </c>
      <c r="F58" s="84">
        <f>+'[11]Dist Ed 4 Yr'!F58</f>
        <v>0</v>
      </c>
      <c r="G58" s="84">
        <f>+'[11]Dist Ed 4 Yr'!G58</f>
        <v>0</v>
      </c>
      <c r="H58" s="84">
        <f>+'[11]Dist Ed 4 Yr'!H58</f>
        <v>0</v>
      </c>
      <c r="I58" s="84">
        <f>+'[11]Dist Ed 4 Yr'!I58</f>
        <v>0</v>
      </c>
      <c r="J58" s="111">
        <f>+'[11]Dist Ed 4 Yr'!J58</f>
        <v>0</v>
      </c>
      <c r="K58" s="111">
        <f>+'[11]Dist Ed 4 Yr'!K58</f>
        <v>0</v>
      </c>
      <c r="L58" s="111">
        <f>+'[11]Dist Ed 4 Yr'!L58</f>
        <v>0</v>
      </c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</row>
    <row r="59" spans="1:44" s="51" customFormat="1" ht="12.95" customHeight="1">
      <c r="A59" s="1" t="str">
        <f>+'[11]Dist Ed 4 Yr'!A59</f>
        <v>New York</v>
      </c>
      <c r="B59" s="84">
        <f>+'[11]Dist Ed 4 Yr'!B59</f>
        <v>0</v>
      </c>
      <c r="C59" s="84">
        <f>+'[11]Dist Ed 4 Yr'!C59</f>
        <v>35608</v>
      </c>
      <c r="D59" s="84">
        <f>+'[11]Dist Ed 4 Yr'!D59</f>
        <v>41745</v>
      </c>
      <c r="E59" s="84">
        <f>+'[11]Dist Ed 4 Yr'!E59</f>
        <v>39897</v>
      </c>
      <c r="F59" s="84">
        <f>+'[11]Dist Ed 4 Yr'!F59</f>
        <v>41527</v>
      </c>
      <c r="G59" s="84">
        <f>+'[11]Dist Ed 4 Yr'!G59</f>
        <v>43123</v>
      </c>
      <c r="H59" s="84">
        <f>+'[11]Dist Ed 4 Yr'!H59</f>
        <v>41658</v>
      </c>
      <c r="I59" s="84">
        <f>+'[11]Dist Ed 4 Yr'!I59</f>
        <v>34022</v>
      </c>
      <c r="J59" s="111">
        <f>+'[11]Dist Ed 4 Yr'!J59</f>
        <v>30008</v>
      </c>
      <c r="K59" s="111">
        <f>+'[11]Dist Ed 4 Yr'!K59</f>
        <v>25245</v>
      </c>
      <c r="L59" s="111">
        <f>+'[11]Dist Ed 4 Yr'!L59</f>
        <v>30000</v>
      </c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</row>
    <row r="60" spans="1:44" ht="12.95" customHeight="1">
      <c r="A60" s="1" t="str">
        <f>+'[11]Dist Ed 4 Yr'!A60</f>
        <v>Pennsylvania</v>
      </c>
      <c r="B60" s="84">
        <f>+'[11]Dist Ed 4 Yr'!B60</f>
        <v>0</v>
      </c>
      <c r="C60" s="84">
        <f>+'[11]Dist Ed 4 Yr'!C60</f>
        <v>9820</v>
      </c>
      <c r="D60" s="84">
        <f>+'[11]Dist Ed 4 Yr'!D60</f>
        <v>19131</v>
      </c>
      <c r="E60" s="84">
        <f>+'[11]Dist Ed 4 Yr'!E60</f>
        <v>9631</v>
      </c>
      <c r="F60" s="84">
        <f>+'[11]Dist Ed 4 Yr'!F60</f>
        <v>10805</v>
      </c>
      <c r="G60" s="84">
        <f>+'[11]Dist Ed 4 Yr'!G60</f>
        <v>12242</v>
      </c>
      <c r="H60" s="84">
        <f>+'[11]Dist Ed 4 Yr'!H60</f>
        <v>18086</v>
      </c>
      <c r="I60" s="84">
        <f>+'[11]Dist Ed 4 Yr'!I60</f>
        <v>14301</v>
      </c>
      <c r="J60" s="111">
        <f>+'[11]Dist Ed 4 Yr'!J60</f>
        <v>14458</v>
      </c>
      <c r="K60" s="111">
        <f>+'[11]Dist Ed 4 Yr'!K60</f>
        <v>0</v>
      </c>
      <c r="L60" s="111">
        <f>+'[11]Dist Ed 4 Yr'!L60</f>
        <v>0</v>
      </c>
    </row>
    <row r="61" spans="1:44" ht="12.95" customHeight="1">
      <c r="A61" s="1" t="str">
        <f>+'[11]Dist Ed 4 Yr'!A61</f>
        <v>Rhode Island</v>
      </c>
      <c r="B61" s="84">
        <f>+'[11]Dist Ed 4 Yr'!B61</f>
        <v>0</v>
      </c>
      <c r="C61" s="84">
        <f>+'[11]Dist Ed 4 Yr'!C61</f>
        <v>83</v>
      </c>
      <c r="D61" s="84">
        <f>+'[11]Dist Ed 4 Yr'!D61</f>
        <v>113</v>
      </c>
      <c r="E61" s="84">
        <f>+'[11]Dist Ed 4 Yr'!E61</f>
        <v>135</v>
      </c>
      <c r="F61" s="84">
        <f>+'[11]Dist Ed 4 Yr'!F61</f>
        <v>239</v>
      </c>
      <c r="G61" s="84">
        <f>+'[11]Dist Ed 4 Yr'!G61</f>
        <v>500</v>
      </c>
      <c r="H61" s="84">
        <f>+'[11]Dist Ed 4 Yr'!H61</f>
        <v>799</v>
      </c>
      <c r="I61" s="84">
        <f>+'[11]Dist Ed 4 Yr'!I61</f>
        <v>1172</v>
      </c>
      <c r="J61" s="111">
        <f>+'[11]Dist Ed 4 Yr'!J61</f>
        <v>1508</v>
      </c>
      <c r="K61" s="111">
        <f>+'[11]Dist Ed 4 Yr'!K61</f>
        <v>1752</v>
      </c>
      <c r="L61" s="111">
        <f>+'[11]Dist Ed 4 Yr'!L61</f>
        <v>2152</v>
      </c>
    </row>
    <row r="62" spans="1:44" ht="12.95" customHeight="1">
      <c r="A62" s="3" t="str">
        <f>+'[11]Dist Ed 4 Yr'!A62</f>
        <v>Vermont</v>
      </c>
      <c r="B62" s="85">
        <f>+'[11]Dist Ed 4 Yr'!B62</f>
        <v>0</v>
      </c>
      <c r="C62" s="85">
        <f>+'[11]Dist Ed 4 Yr'!C62</f>
        <v>0</v>
      </c>
      <c r="D62" s="85">
        <f>+'[11]Dist Ed 4 Yr'!D62</f>
        <v>0</v>
      </c>
      <c r="E62" s="85">
        <f>+'[11]Dist Ed 4 Yr'!E62</f>
        <v>0</v>
      </c>
      <c r="F62" s="85">
        <f>+'[11]Dist Ed 4 Yr'!F62</f>
        <v>0</v>
      </c>
      <c r="G62" s="85">
        <f>+'[11]Dist Ed 4 Yr'!G62</f>
        <v>0</v>
      </c>
      <c r="H62" s="85">
        <f>+'[11]Dist Ed 4 Yr'!H62</f>
        <v>0</v>
      </c>
      <c r="I62" s="85">
        <f>+'[11]Dist Ed 4 Yr'!I62</f>
        <v>0</v>
      </c>
      <c r="J62" s="112">
        <f>+'[11]Dist Ed 4 Yr'!J62</f>
        <v>0</v>
      </c>
      <c r="K62" s="112">
        <f>+'[11]Dist Ed 4 Yr'!K62</f>
        <v>0</v>
      </c>
      <c r="L62" s="112">
        <f>+'[11]Dist Ed 4 Yr'!L62</f>
        <v>0</v>
      </c>
    </row>
    <row r="63" spans="1:44" ht="12.95" customHeight="1">
      <c r="A63" s="20" t="str">
        <f>+'[11]Dist Ed 4 Yr'!A63</f>
        <v>District of Columbia</v>
      </c>
      <c r="B63" s="86">
        <f>+'[11]Dist Ed 4 Yr'!B63</f>
        <v>0</v>
      </c>
      <c r="C63" s="86">
        <f>+'[11]Dist Ed 4 Yr'!C63</f>
        <v>3807</v>
      </c>
      <c r="D63" s="86">
        <f>+'[11]Dist Ed 4 Yr'!D63</f>
        <v>0</v>
      </c>
      <c r="E63" s="86">
        <f>+'[11]Dist Ed 4 Yr'!E63</f>
        <v>0</v>
      </c>
      <c r="F63" s="86">
        <f>+'[11]Dist Ed 4 Yr'!F63</f>
        <v>0</v>
      </c>
      <c r="G63" s="86">
        <f>+'[11]Dist Ed 4 Yr'!G63</f>
        <v>0</v>
      </c>
      <c r="H63" s="86">
        <f>+'[11]Dist Ed 4 Yr'!H63</f>
        <v>0</v>
      </c>
      <c r="I63" s="86">
        <f>+'[11]Dist Ed 4 Yr'!I63</f>
        <v>0</v>
      </c>
      <c r="J63" s="113">
        <f>+'[11]Dist Ed 4 Yr'!J63</f>
        <v>0</v>
      </c>
      <c r="K63" s="113">
        <f>+'[11]Dist Ed 4 Yr'!K63</f>
        <v>0</v>
      </c>
      <c r="L63" s="113">
        <f>+'[11]Dist Ed 4 Yr'!L63</f>
        <v>0</v>
      </c>
    </row>
    <row r="64" spans="1:44" s="22" customFormat="1" ht="12.95" customHeight="1"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</row>
    <row r="65" spans="2:12" s="22" customFormat="1" ht="12.95" customHeight="1"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</row>
    <row r="66" spans="2:12" s="22" customFormat="1" ht="12.95" customHeight="1"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</row>
    <row r="67" spans="2:12" s="22" customFormat="1" ht="12.95" customHeight="1"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</row>
    <row r="68" spans="2:12" s="22" customFormat="1" ht="12.95" customHeight="1"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</row>
    <row r="69" spans="2:12" s="22" customFormat="1" ht="12.95" customHeight="1"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</row>
    <row r="70" spans="2:12" s="22" customFormat="1" ht="12.95" customHeight="1"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</row>
    <row r="71" spans="2:12" s="22" customFormat="1" ht="12.95" customHeight="1"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</row>
    <row r="72" spans="2:12" s="22" customFormat="1" ht="12.95" customHeight="1"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</row>
    <row r="73" spans="2:12" s="22" customFormat="1" ht="12.95" customHeight="1"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</row>
    <row r="74" spans="2:12" s="22" customFormat="1" ht="12.95" customHeight="1"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</row>
    <row r="75" spans="2:12" s="22" customFormat="1" ht="12.95" customHeight="1"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</row>
    <row r="76" spans="2:12" s="22" customFormat="1" ht="12.95" customHeight="1"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</row>
    <row r="77" spans="2:12" s="22" customFormat="1" ht="12.95" customHeight="1"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</row>
    <row r="78" spans="2:12" s="22" customFormat="1" ht="12.95" customHeight="1"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</row>
    <row r="79" spans="2:12" s="22" customFormat="1" ht="12.95" customHeight="1"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</row>
    <row r="80" spans="2:12" s="22" customFormat="1" ht="12.95" customHeight="1"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</row>
    <row r="81" spans="2:12" s="22" customFormat="1" ht="12.95" customHeight="1"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</row>
    <row r="82" spans="2:12" s="22" customFormat="1" ht="12.95" customHeight="1"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</row>
    <row r="83" spans="2:12" s="22" customFormat="1" ht="12.95" customHeight="1"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</row>
    <row r="84" spans="2:12" s="22" customFormat="1" ht="12.95" customHeight="1"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</row>
    <row r="85" spans="2:12" s="22" customFormat="1" ht="12.95" customHeight="1"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</row>
    <row r="86" spans="2:12" s="22" customFormat="1" ht="12.95" customHeight="1"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</row>
    <row r="87" spans="2:12" s="22" customFormat="1" ht="12.95" customHeight="1"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</row>
    <row r="88" spans="2:12" s="22" customFormat="1" ht="12.95" customHeight="1"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</row>
    <row r="89" spans="2:12" s="22" customFormat="1" ht="12.95" customHeight="1"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</row>
    <row r="90" spans="2:12" s="22" customFormat="1" ht="12.95" customHeight="1"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</row>
    <row r="91" spans="2:12" s="22" customFormat="1" ht="12.95" customHeight="1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</row>
    <row r="92" spans="2:12" s="22" customFormat="1" ht="12.95" customHeight="1"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</row>
    <row r="93" spans="2:12" s="22" customFormat="1" ht="12.95" customHeight="1"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</row>
    <row r="94" spans="2:12" s="22" customFormat="1" ht="12.95" customHeight="1"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</row>
    <row r="95" spans="2:12" s="22" customFormat="1" ht="12.95" customHeight="1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</row>
    <row r="96" spans="2:12" s="22" customFormat="1" ht="12.95" customHeight="1"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</row>
    <row r="97" spans="2:12" s="22" customFormat="1" ht="12.95" customHeight="1"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</row>
    <row r="98" spans="2:12" s="22" customFormat="1" ht="12.95" customHeight="1"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</row>
    <row r="99" spans="2:12" s="22" customFormat="1" ht="12.95" customHeight="1"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</row>
  </sheetData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0033"/>
  </sheetPr>
  <dimension ref="A1:L99"/>
  <sheetViews>
    <sheetView showZeros="0" zoomScale="80" zoomScaleNormal="80" workbookViewId="0">
      <selection activeCell="P42" sqref="P42:Q42"/>
    </sheetView>
  </sheetViews>
  <sheetFormatPr defaultColWidth="9.140625" defaultRowHeight="12.95" customHeight="1"/>
  <cols>
    <col min="1" max="1" width="24.140625" style="9" customWidth="1"/>
    <col min="2" max="2" width="12" style="117" customWidth="1"/>
    <col min="3" max="12" width="9.140625" style="79"/>
    <col min="13" max="16384" width="9.140625" style="18"/>
  </cols>
  <sheetData>
    <row r="1" spans="1:12" s="23" customFormat="1" ht="12.95" customHeight="1">
      <c r="A1" s="11" t="s">
        <v>81</v>
      </c>
      <c r="B1" s="114">
        <f>+'[11]All Dist Ed Deg Granting'!B1</f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s="23" customFormat="1" ht="12.95" customHeight="1">
      <c r="A2" s="9" t="s">
        <v>82</v>
      </c>
      <c r="B2" s="114">
        <f>+'[11]All Dist Ed Deg Granting'!B2</f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s="66" customFormat="1" ht="12.95" customHeight="1">
      <c r="A3" s="13"/>
      <c r="B3" s="115" t="s">
        <v>83</v>
      </c>
      <c r="C3" s="73" t="s">
        <v>84</v>
      </c>
      <c r="D3" s="73" t="s">
        <v>85</v>
      </c>
      <c r="E3" s="71" t="s">
        <v>86</v>
      </c>
      <c r="F3" s="71" t="s">
        <v>87</v>
      </c>
      <c r="G3" s="71" t="s">
        <v>88</v>
      </c>
      <c r="H3" s="71" t="s">
        <v>89</v>
      </c>
      <c r="I3" s="71" t="s">
        <v>90</v>
      </c>
      <c r="J3" s="71" t="s">
        <v>91</v>
      </c>
      <c r="K3" s="73" t="s">
        <v>92</v>
      </c>
      <c r="L3" s="71" t="s">
        <v>93</v>
      </c>
    </row>
    <row r="4" spans="1:12" ht="12.95" customHeight="1">
      <c r="A4" s="14" t="s">
        <v>94</v>
      </c>
      <c r="B4" s="74">
        <f t="shared" ref="B4:J4" si="0">B5+B23+B38+B52+B63</f>
        <v>243802</v>
      </c>
      <c r="C4" s="74">
        <f t="shared" si="0"/>
        <v>623292</v>
      </c>
      <c r="D4" s="74">
        <f t="shared" si="0"/>
        <v>355063</v>
      </c>
      <c r="E4" s="74">
        <f t="shared" si="0"/>
        <v>363126</v>
      </c>
      <c r="F4" s="74">
        <f t="shared" si="0"/>
        <v>383004</v>
      </c>
      <c r="G4" s="74">
        <f t="shared" si="0"/>
        <v>413326</v>
      </c>
      <c r="H4" s="74">
        <f t="shared" si="0"/>
        <v>396130</v>
      </c>
      <c r="I4" s="74">
        <f t="shared" si="0"/>
        <v>401425</v>
      </c>
      <c r="J4" s="74">
        <f t="shared" si="0"/>
        <v>441652</v>
      </c>
      <c r="K4" s="106">
        <f>+'[11]All Dist Ed Deg Granting'!K4</f>
        <v>432968</v>
      </c>
      <c r="L4" s="106">
        <f>+'[11]All Dist Ed Deg Granting'!L4</f>
        <v>521271</v>
      </c>
    </row>
    <row r="5" spans="1:12" ht="12.95" customHeight="1">
      <c r="A5" s="1" t="s">
        <v>95</v>
      </c>
      <c r="B5" s="83">
        <f t="shared" ref="B5:J5" si="1">SUM(B7:B22)</f>
        <v>347</v>
      </c>
      <c r="C5" s="83">
        <f t="shared" si="1"/>
        <v>94597</v>
      </c>
      <c r="D5" s="83">
        <f t="shared" si="1"/>
        <v>77343</v>
      </c>
      <c r="E5" s="83">
        <f t="shared" si="1"/>
        <v>73312</v>
      </c>
      <c r="F5" s="83">
        <f t="shared" si="1"/>
        <v>76082</v>
      </c>
      <c r="G5" s="83">
        <f t="shared" si="1"/>
        <v>92037</v>
      </c>
      <c r="H5" s="83">
        <f t="shared" si="1"/>
        <v>88251</v>
      </c>
      <c r="I5" s="83">
        <f t="shared" si="1"/>
        <v>85119</v>
      </c>
      <c r="J5" s="83">
        <f t="shared" si="1"/>
        <v>85551</v>
      </c>
      <c r="K5" s="83">
        <f>+'[11]All Dist Ed Deg Granting'!K5</f>
        <v>84000</v>
      </c>
      <c r="L5" s="83">
        <f>+'[11]All Dist Ed Deg Granting'!L5</f>
        <v>87118</v>
      </c>
    </row>
    <row r="6" spans="1:12" s="24" customFormat="1" ht="12.95" customHeight="1">
      <c r="A6" s="16" t="s">
        <v>96</v>
      </c>
      <c r="B6" s="75">
        <f t="shared" ref="B6:J6" si="2">(B5/B$4)*100</f>
        <v>0.14232861092197766</v>
      </c>
      <c r="C6" s="75">
        <f t="shared" si="2"/>
        <v>15.176995693832104</v>
      </c>
      <c r="D6" s="75">
        <f t="shared" si="2"/>
        <v>21.782894866544812</v>
      </c>
      <c r="E6" s="75">
        <f t="shared" si="2"/>
        <v>20.189135451606329</v>
      </c>
      <c r="F6" s="75">
        <f t="shared" si="2"/>
        <v>19.864544495618844</v>
      </c>
      <c r="G6" s="75">
        <f t="shared" si="2"/>
        <v>22.267411196005092</v>
      </c>
      <c r="H6" s="75">
        <f t="shared" si="2"/>
        <v>22.278292479741499</v>
      </c>
      <c r="I6" s="75">
        <f t="shared" si="2"/>
        <v>21.204210001868343</v>
      </c>
      <c r="J6" s="75">
        <f t="shared" si="2"/>
        <v>19.370680988651699</v>
      </c>
      <c r="K6" s="105">
        <f>+'[11]All Dist Ed Deg Granting'!K6</f>
        <v>19.400971896306423</v>
      </c>
      <c r="L6" s="105">
        <f>+'[11]All Dist Ed Deg Granting'!L6</f>
        <v>16.71261205783556</v>
      </c>
    </row>
    <row r="7" spans="1:12" ht="12.95" customHeight="1">
      <c r="A7" s="1" t="s">
        <v>22</v>
      </c>
      <c r="B7" s="88"/>
      <c r="C7" s="84">
        <v>17459</v>
      </c>
      <c r="D7" s="84"/>
      <c r="E7" s="84"/>
      <c r="F7" s="84"/>
      <c r="G7" s="84">
        <v>21450</v>
      </c>
      <c r="H7" s="84">
        <v>22039</v>
      </c>
      <c r="I7" s="84">
        <v>21493</v>
      </c>
      <c r="J7" s="84">
        <v>21859</v>
      </c>
      <c r="K7" s="84">
        <f>+'[11]All Dist Ed Deg Granting'!K7</f>
        <v>20867</v>
      </c>
      <c r="L7" s="84">
        <f>+'[11]All Dist Ed Deg Granting'!L7</f>
        <v>19646</v>
      </c>
    </row>
    <row r="8" spans="1:12" ht="12.95" customHeight="1">
      <c r="A8" s="1" t="s">
        <v>23</v>
      </c>
      <c r="B8" s="88"/>
      <c r="C8" s="84"/>
      <c r="D8" s="84"/>
      <c r="E8" s="84"/>
      <c r="F8" s="84"/>
      <c r="G8" s="84"/>
      <c r="H8" s="84"/>
      <c r="I8" s="84"/>
      <c r="J8" s="84"/>
      <c r="K8" s="84">
        <f>+'[11]All Dist Ed Deg Granting'!K8</f>
        <v>799</v>
      </c>
      <c r="L8" s="84">
        <f>+'[11]All Dist Ed Deg Granting'!L8</f>
        <v>798</v>
      </c>
    </row>
    <row r="9" spans="1:12" ht="12.95" customHeight="1">
      <c r="A9" s="1" t="s">
        <v>24</v>
      </c>
      <c r="B9" s="88"/>
      <c r="C9" s="84"/>
      <c r="D9" s="84"/>
      <c r="E9" s="84"/>
      <c r="F9" s="84"/>
      <c r="G9" s="84"/>
      <c r="H9" s="84"/>
      <c r="I9" s="84"/>
      <c r="J9" s="84"/>
      <c r="K9" s="84">
        <f>+'[11]All Dist Ed Deg Granting'!K9</f>
        <v>0</v>
      </c>
      <c r="L9" s="84">
        <f>+'[11]All Dist Ed Deg Granting'!L9</f>
        <v>0</v>
      </c>
    </row>
    <row r="10" spans="1:12" ht="12.95" customHeight="1">
      <c r="A10" s="1" t="s">
        <v>25</v>
      </c>
      <c r="B10" s="88"/>
      <c r="C10" s="84">
        <v>2053</v>
      </c>
      <c r="D10" s="84">
        <v>5065</v>
      </c>
      <c r="E10" s="84">
        <v>4952</v>
      </c>
      <c r="F10" s="84">
        <v>5286</v>
      </c>
      <c r="G10" s="84">
        <v>5495</v>
      </c>
      <c r="H10" s="84">
        <v>5414</v>
      </c>
      <c r="I10" s="84">
        <v>5830</v>
      </c>
      <c r="J10" s="84">
        <v>6220</v>
      </c>
      <c r="K10" s="84">
        <f>+'[11]All Dist Ed Deg Granting'!K10</f>
        <v>6134</v>
      </c>
      <c r="L10" s="84">
        <f>+'[11]All Dist Ed Deg Granting'!L10</f>
        <v>6110</v>
      </c>
    </row>
    <row r="11" spans="1:12" ht="12.95" customHeight="1">
      <c r="A11" s="1" t="s">
        <v>26</v>
      </c>
      <c r="B11" s="88"/>
      <c r="C11" s="84">
        <v>22544</v>
      </c>
      <c r="D11" s="84">
        <v>12364</v>
      </c>
      <c r="E11" s="84">
        <v>11143</v>
      </c>
      <c r="F11" s="84">
        <v>11522</v>
      </c>
      <c r="G11" s="84">
        <v>10781</v>
      </c>
      <c r="H11" s="84">
        <v>8954</v>
      </c>
      <c r="I11" s="84">
        <v>7575</v>
      </c>
      <c r="J11" s="84">
        <v>6904</v>
      </c>
      <c r="K11" s="84">
        <f>+'[11]All Dist Ed Deg Granting'!K11</f>
        <v>6195</v>
      </c>
      <c r="L11" s="84">
        <f>+'[11]All Dist Ed Deg Granting'!L11</f>
        <v>5405</v>
      </c>
    </row>
    <row r="12" spans="1:12" ht="12.95" customHeight="1">
      <c r="A12" s="1" t="s">
        <v>27</v>
      </c>
      <c r="B12" s="88">
        <v>347</v>
      </c>
      <c r="C12" s="84">
        <v>1703</v>
      </c>
      <c r="D12" s="84">
        <v>1799</v>
      </c>
      <c r="E12" s="84">
        <v>1795</v>
      </c>
      <c r="F12" s="84">
        <v>1735</v>
      </c>
      <c r="G12" s="84">
        <v>1605</v>
      </c>
      <c r="H12" s="84">
        <v>1784</v>
      </c>
      <c r="I12" s="84">
        <v>2004</v>
      </c>
      <c r="J12" s="84">
        <v>2140</v>
      </c>
      <c r="K12" s="84">
        <f>+'[11]All Dist Ed Deg Granting'!K12</f>
        <v>2237</v>
      </c>
      <c r="L12" s="84">
        <f>+'[11]All Dist Ed Deg Granting'!L12</f>
        <v>2436</v>
      </c>
    </row>
    <row r="13" spans="1:12" ht="12.95" customHeight="1">
      <c r="A13" s="1" t="s">
        <v>28</v>
      </c>
      <c r="B13" s="88"/>
      <c r="C13" s="84"/>
      <c r="D13" s="84"/>
      <c r="E13" s="84"/>
      <c r="F13" s="84"/>
      <c r="G13" s="84"/>
      <c r="H13" s="84"/>
      <c r="I13" s="84"/>
      <c r="J13" s="84"/>
      <c r="K13" s="84">
        <f>+'[11]All Dist Ed Deg Granting'!K13</f>
        <v>0</v>
      </c>
      <c r="L13" s="84">
        <f>+'[11]All Dist Ed Deg Granting'!L13</f>
        <v>0</v>
      </c>
    </row>
    <row r="14" spans="1:12" ht="12.95" customHeight="1">
      <c r="A14" s="1" t="s">
        <v>29</v>
      </c>
      <c r="B14" s="88"/>
      <c r="C14" s="84"/>
      <c r="D14" s="84"/>
      <c r="E14" s="84"/>
      <c r="F14" s="84"/>
      <c r="G14" s="84"/>
      <c r="H14" s="84"/>
      <c r="I14" s="84"/>
      <c r="J14" s="84"/>
      <c r="K14" s="84">
        <f>+'[11]All Dist Ed Deg Granting'!K14</f>
        <v>0</v>
      </c>
      <c r="L14" s="84">
        <f>+'[11]All Dist Ed Deg Granting'!L14</f>
        <v>0</v>
      </c>
    </row>
    <row r="15" spans="1:12" ht="12.95" customHeight="1">
      <c r="A15" s="1" t="s">
        <v>30</v>
      </c>
      <c r="B15" s="88"/>
      <c r="C15" s="84"/>
      <c r="D15" s="84"/>
      <c r="E15" s="84"/>
      <c r="F15" s="84"/>
      <c r="G15" s="84"/>
      <c r="H15" s="84"/>
      <c r="I15" s="84"/>
      <c r="J15" s="84"/>
      <c r="K15" s="84">
        <f>+'[11]All Dist Ed Deg Granting'!K15</f>
        <v>0</v>
      </c>
      <c r="L15" s="84">
        <f>+'[11]All Dist Ed Deg Granting'!L15</f>
        <v>0</v>
      </c>
    </row>
    <row r="16" spans="1:12" ht="12.95" customHeight="1">
      <c r="A16" s="1" t="s">
        <v>31</v>
      </c>
      <c r="B16" s="88"/>
      <c r="C16" s="84"/>
      <c r="D16" s="84"/>
      <c r="E16" s="84"/>
      <c r="F16" s="84"/>
      <c r="G16" s="84"/>
      <c r="H16" s="84"/>
      <c r="I16" s="84"/>
      <c r="J16" s="84">
        <v>32</v>
      </c>
      <c r="K16" s="84">
        <f>+'[11]All Dist Ed Deg Granting'!K16</f>
        <v>66</v>
      </c>
      <c r="L16" s="84">
        <f>+'[11]All Dist Ed Deg Granting'!L16</f>
        <v>43</v>
      </c>
    </row>
    <row r="17" spans="1:12" ht="12.95" customHeight="1">
      <c r="A17" s="1" t="s">
        <v>32</v>
      </c>
      <c r="B17" s="88"/>
      <c r="C17" s="84"/>
      <c r="D17" s="84"/>
      <c r="E17" s="84"/>
      <c r="F17" s="84"/>
      <c r="G17" s="84"/>
      <c r="H17" s="84"/>
      <c r="I17" s="84"/>
      <c r="J17" s="84"/>
      <c r="K17" s="84">
        <f>+'[11]All Dist Ed Deg Granting'!K17</f>
        <v>0</v>
      </c>
      <c r="L17" s="84">
        <f>+'[11]All Dist Ed Deg Granting'!L17</f>
        <v>0</v>
      </c>
    </row>
    <row r="18" spans="1:12" ht="12.95" customHeight="1">
      <c r="A18" s="1" t="s">
        <v>33</v>
      </c>
      <c r="B18" s="88"/>
      <c r="C18" s="84"/>
      <c r="D18" s="84"/>
      <c r="E18" s="84"/>
      <c r="F18" s="84"/>
      <c r="G18" s="84"/>
      <c r="H18" s="84"/>
      <c r="I18" s="84"/>
      <c r="J18" s="84"/>
      <c r="K18" s="84">
        <f>+'[11]All Dist Ed Deg Granting'!K18</f>
        <v>0</v>
      </c>
      <c r="L18" s="84">
        <f>+'[11]All Dist Ed Deg Granting'!L18</f>
        <v>0</v>
      </c>
    </row>
    <row r="19" spans="1:12" ht="12.95" customHeight="1">
      <c r="A19" s="1" t="s">
        <v>34</v>
      </c>
      <c r="B19" s="88"/>
      <c r="C19" s="84"/>
      <c r="D19" s="84"/>
      <c r="E19" s="84"/>
      <c r="F19" s="84"/>
      <c r="G19" s="84"/>
      <c r="H19" s="84">
        <v>208</v>
      </c>
      <c r="I19" s="84">
        <v>166</v>
      </c>
      <c r="J19" s="84">
        <v>134</v>
      </c>
      <c r="K19" s="84">
        <f>+'[11]All Dist Ed Deg Granting'!K19</f>
        <v>140</v>
      </c>
      <c r="L19" s="84">
        <f>+'[11]All Dist Ed Deg Granting'!L19</f>
        <v>147</v>
      </c>
    </row>
    <row r="20" spans="1:12" ht="12.95" customHeight="1">
      <c r="A20" s="1" t="s">
        <v>35</v>
      </c>
      <c r="B20" s="88"/>
      <c r="C20" s="84"/>
      <c r="D20" s="84"/>
      <c r="E20" s="84"/>
      <c r="F20" s="84"/>
      <c r="G20" s="84">
        <v>345</v>
      </c>
      <c r="H20" s="84">
        <v>529</v>
      </c>
      <c r="I20" s="84">
        <v>565</v>
      </c>
      <c r="J20" s="84">
        <v>768</v>
      </c>
      <c r="K20" s="84">
        <f>+'[11]All Dist Ed Deg Granting'!K20</f>
        <v>703</v>
      </c>
      <c r="L20" s="84">
        <f>+'[11]All Dist Ed Deg Granting'!L20</f>
        <v>574</v>
      </c>
    </row>
    <row r="21" spans="1:12" ht="12.95" customHeight="1">
      <c r="A21" s="1" t="s">
        <v>36</v>
      </c>
      <c r="B21" s="88"/>
      <c r="C21" s="84"/>
      <c r="D21" s="84"/>
      <c r="E21" s="84"/>
      <c r="F21" s="84"/>
      <c r="G21" s="84"/>
      <c r="H21" s="84"/>
      <c r="I21" s="84"/>
      <c r="J21" s="84"/>
      <c r="K21" s="84">
        <f>+'[11]All Dist Ed Deg Granting'!K21</f>
        <v>0</v>
      </c>
      <c r="L21" s="84">
        <f>+'[11]All Dist Ed Deg Granting'!L21</f>
        <v>0</v>
      </c>
    </row>
    <row r="22" spans="1:12" ht="12.95" customHeight="1">
      <c r="A22" s="3" t="s">
        <v>37</v>
      </c>
      <c r="B22" s="119"/>
      <c r="C22" s="85">
        <v>50838</v>
      </c>
      <c r="D22" s="85">
        <v>58115</v>
      </c>
      <c r="E22" s="85">
        <v>55422</v>
      </c>
      <c r="F22" s="85">
        <v>57539</v>
      </c>
      <c r="G22" s="85">
        <v>52361</v>
      </c>
      <c r="H22" s="85">
        <v>49323</v>
      </c>
      <c r="I22" s="85">
        <v>47486</v>
      </c>
      <c r="J22" s="85">
        <v>47494</v>
      </c>
      <c r="K22" s="85">
        <f>+'[11]All Dist Ed Deg Granting'!K22</f>
        <v>46859</v>
      </c>
      <c r="L22" s="85">
        <f>+'[11]All Dist Ed Deg Granting'!L22</f>
        <v>51959</v>
      </c>
    </row>
    <row r="23" spans="1:12" ht="12.95" customHeight="1">
      <c r="A23" s="1" t="s">
        <v>38</v>
      </c>
      <c r="B23" s="83">
        <f t="shared" ref="B23:J23" si="3">SUM(B25:B37)</f>
        <v>190259</v>
      </c>
      <c r="C23" s="83">
        <f t="shared" si="3"/>
        <v>400544</v>
      </c>
      <c r="D23" s="83">
        <f t="shared" si="3"/>
        <v>105675</v>
      </c>
      <c r="E23" s="83">
        <f t="shared" si="3"/>
        <v>114192</v>
      </c>
      <c r="F23" s="83">
        <f t="shared" si="3"/>
        <v>126853</v>
      </c>
      <c r="G23" s="83">
        <f t="shared" si="3"/>
        <v>141809</v>
      </c>
      <c r="H23" s="83">
        <f t="shared" si="3"/>
        <v>131447</v>
      </c>
      <c r="I23" s="83">
        <f t="shared" si="3"/>
        <v>150312</v>
      </c>
      <c r="J23" s="83">
        <f t="shared" si="3"/>
        <v>196578</v>
      </c>
      <c r="K23" s="83">
        <f>+'[11]All Dist Ed Deg Granting'!K23</f>
        <v>220233</v>
      </c>
      <c r="L23" s="83">
        <f>+'[11]All Dist Ed Deg Granting'!L23</f>
        <v>302013</v>
      </c>
    </row>
    <row r="24" spans="1:12" s="24" customFormat="1" ht="12.95" customHeight="1">
      <c r="A24" s="16" t="s">
        <v>96</v>
      </c>
      <c r="B24" s="75">
        <f t="shared" ref="B24:J24" si="4">(B23/B$4)*100</f>
        <v>78.038326182722045</v>
      </c>
      <c r="C24" s="75">
        <f t="shared" si="4"/>
        <v>64.26265698901959</v>
      </c>
      <c r="D24" s="75">
        <f t="shared" si="4"/>
        <v>29.762323869285169</v>
      </c>
      <c r="E24" s="75">
        <f t="shared" si="4"/>
        <v>31.446935774359314</v>
      </c>
      <c r="F24" s="75">
        <f t="shared" si="4"/>
        <v>33.120541822017522</v>
      </c>
      <c r="G24" s="75">
        <f t="shared" si="4"/>
        <v>34.309237744540624</v>
      </c>
      <c r="H24" s="75">
        <f t="shared" si="4"/>
        <v>33.182793527377378</v>
      </c>
      <c r="I24" s="75">
        <f t="shared" si="4"/>
        <v>37.444603599676149</v>
      </c>
      <c r="J24" s="75">
        <f t="shared" si="4"/>
        <v>44.509704473205147</v>
      </c>
      <c r="K24" s="105">
        <f>+'[11]All Dist Ed Deg Granting'!K24</f>
        <v>50.865883852848249</v>
      </c>
      <c r="L24" s="105">
        <f>+'[11]All Dist Ed Deg Granting'!L24</f>
        <v>57.937809699753103</v>
      </c>
    </row>
    <row r="25" spans="1:12" ht="12.95" customHeight="1">
      <c r="A25" s="1" t="s">
        <v>39</v>
      </c>
      <c r="B25" s="88"/>
      <c r="C25" s="84"/>
      <c r="D25" s="84"/>
      <c r="E25" s="84"/>
      <c r="F25" s="84"/>
      <c r="G25" s="84"/>
      <c r="H25" s="84"/>
      <c r="I25" s="84"/>
      <c r="J25" s="84"/>
      <c r="K25" s="83">
        <f>+'[11]All Dist Ed Deg Granting'!K25</f>
        <v>0</v>
      </c>
      <c r="L25" s="83">
        <f>+'[11]All Dist Ed Deg Granting'!L25</f>
        <v>0</v>
      </c>
    </row>
    <row r="26" spans="1:12" ht="12.95" customHeight="1">
      <c r="A26" s="1" t="s">
        <v>40</v>
      </c>
      <c r="B26" s="88">
        <v>165373</v>
      </c>
      <c r="C26" s="84">
        <v>332233</v>
      </c>
      <c r="D26" s="84">
        <v>21080</v>
      </c>
      <c r="E26" s="84">
        <v>23833</v>
      </c>
      <c r="F26" s="84">
        <v>23078</v>
      </c>
      <c r="G26" s="84">
        <v>20848</v>
      </c>
      <c r="H26" s="84">
        <v>9526</v>
      </c>
      <c r="I26" s="84">
        <v>8756</v>
      </c>
      <c r="J26" s="84">
        <v>2721</v>
      </c>
      <c r="K26" s="84">
        <f>+'[11]All Dist Ed Deg Granting'!K26</f>
        <v>12689</v>
      </c>
      <c r="L26" s="84">
        <f>+'[11]All Dist Ed Deg Granting'!L26</f>
        <v>73007</v>
      </c>
    </row>
    <row r="27" spans="1:12" ht="12.95" customHeight="1">
      <c r="A27" s="1" t="s">
        <v>41</v>
      </c>
      <c r="B27" s="88">
        <v>653</v>
      </c>
      <c r="C27" s="84">
        <v>7170</v>
      </c>
      <c r="D27" s="84">
        <v>10440</v>
      </c>
      <c r="E27" s="84">
        <v>11232</v>
      </c>
      <c r="F27" s="84">
        <v>9895</v>
      </c>
      <c r="G27" s="84">
        <v>10992</v>
      </c>
      <c r="H27" s="84">
        <v>18904</v>
      </c>
      <c r="I27" s="84">
        <v>21277</v>
      </c>
      <c r="J27" s="84">
        <v>55614</v>
      </c>
      <c r="K27" s="84">
        <f>+'[11]All Dist Ed Deg Granting'!K27</f>
        <v>54444</v>
      </c>
      <c r="L27" s="84">
        <f>+'[11]All Dist Ed Deg Granting'!L27</f>
        <v>63485</v>
      </c>
    </row>
    <row r="28" spans="1:12" ht="12.95" customHeight="1">
      <c r="A28" s="1" t="s">
        <v>42</v>
      </c>
      <c r="B28" s="88">
        <v>17771</v>
      </c>
      <c r="C28" s="84">
        <v>30171</v>
      </c>
      <c r="D28" s="84">
        <v>32251</v>
      </c>
      <c r="E28" s="84">
        <v>31643</v>
      </c>
      <c r="F28" s="84">
        <v>34973</v>
      </c>
      <c r="G28" s="84">
        <v>38540</v>
      </c>
      <c r="H28" s="84">
        <v>17746</v>
      </c>
      <c r="I28" s="84">
        <v>20742</v>
      </c>
      <c r="J28" s="84">
        <v>15815</v>
      </c>
      <c r="K28" s="84">
        <f>+'[11]All Dist Ed Deg Granting'!K28</f>
        <v>16029</v>
      </c>
      <c r="L28" s="84">
        <f>+'[11]All Dist Ed Deg Granting'!L28</f>
        <v>16561</v>
      </c>
    </row>
    <row r="29" spans="1:12" ht="12.95" customHeight="1">
      <c r="A29" s="1" t="s">
        <v>43</v>
      </c>
      <c r="B29" s="88"/>
      <c r="C29" s="84"/>
      <c r="D29" s="84"/>
      <c r="E29" s="84"/>
      <c r="F29" s="84"/>
      <c r="G29" s="84"/>
      <c r="H29" s="84"/>
      <c r="I29" s="84"/>
      <c r="J29" s="84"/>
      <c r="K29" s="84">
        <f>+'[11]All Dist Ed Deg Granting'!K29</f>
        <v>0</v>
      </c>
      <c r="L29" s="84">
        <f>+'[11]All Dist Ed Deg Granting'!L29</f>
        <v>0</v>
      </c>
    </row>
    <row r="30" spans="1:12" ht="12.95" customHeight="1">
      <c r="A30" s="1" t="s">
        <v>44</v>
      </c>
      <c r="B30" s="88"/>
      <c r="C30" s="84"/>
      <c r="D30" s="84"/>
      <c r="E30" s="84"/>
      <c r="F30" s="84"/>
      <c r="G30" s="84"/>
      <c r="H30" s="84"/>
      <c r="I30" s="84"/>
      <c r="J30" s="84"/>
      <c r="K30" s="84">
        <f>+'[11]All Dist Ed Deg Granting'!K30</f>
        <v>0</v>
      </c>
      <c r="L30" s="84">
        <f>+'[11]All Dist Ed Deg Granting'!L30</f>
        <v>0</v>
      </c>
    </row>
    <row r="31" spans="1:12" ht="12.95" customHeight="1">
      <c r="A31" s="1" t="s">
        <v>45</v>
      </c>
      <c r="B31" s="88"/>
      <c r="C31" s="84"/>
      <c r="D31" s="84"/>
      <c r="E31" s="84"/>
      <c r="F31" s="84"/>
      <c r="G31" s="84"/>
      <c r="H31" s="84"/>
      <c r="I31" s="84"/>
      <c r="J31" s="84"/>
      <c r="K31" s="84">
        <f>+'[11]All Dist Ed Deg Granting'!K31</f>
        <v>0</v>
      </c>
      <c r="L31" s="84">
        <f>+'[11]All Dist Ed Deg Granting'!L31</f>
        <v>0</v>
      </c>
    </row>
    <row r="32" spans="1:12" ht="12.95" customHeight="1">
      <c r="A32" s="1" t="s">
        <v>46</v>
      </c>
      <c r="B32" s="88"/>
      <c r="C32" s="84"/>
      <c r="D32" s="84"/>
      <c r="E32" s="84"/>
      <c r="F32" s="84"/>
      <c r="G32" s="84"/>
      <c r="H32" s="84"/>
      <c r="I32" s="84"/>
      <c r="J32" s="84"/>
      <c r="K32" s="84">
        <f>+'[11]All Dist Ed Deg Granting'!K32</f>
        <v>0</v>
      </c>
      <c r="L32" s="84">
        <f>+'[11]All Dist Ed Deg Granting'!L32</f>
        <v>0</v>
      </c>
    </row>
    <row r="33" spans="1:12" ht="12.95" customHeight="1">
      <c r="A33" s="1" t="s">
        <v>47</v>
      </c>
      <c r="B33" s="88"/>
      <c r="C33" s="84"/>
      <c r="D33" s="84"/>
      <c r="E33" s="84"/>
      <c r="F33" s="84"/>
      <c r="G33" s="84"/>
      <c r="H33" s="84"/>
      <c r="I33" s="84"/>
      <c r="J33" s="84"/>
      <c r="K33" s="84">
        <f>+'[11]All Dist Ed Deg Granting'!K33</f>
        <v>0</v>
      </c>
      <c r="L33" s="84">
        <f>+'[11]All Dist Ed Deg Granting'!L33</f>
        <v>0</v>
      </c>
    </row>
    <row r="34" spans="1:12" ht="12.95" customHeight="1">
      <c r="A34" s="1" t="s">
        <v>48</v>
      </c>
      <c r="B34" s="88"/>
      <c r="C34" s="84"/>
      <c r="D34" s="84">
        <v>389</v>
      </c>
      <c r="E34" s="84">
        <v>387</v>
      </c>
      <c r="F34" s="84">
        <v>603</v>
      </c>
      <c r="G34" s="84">
        <v>689</v>
      </c>
      <c r="H34" s="84">
        <v>741</v>
      </c>
      <c r="I34" s="84">
        <v>663</v>
      </c>
      <c r="J34" s="84">
        <v>729</v>
      </c>
      <c r="K34" s="84">
        <f>+'[11]All Dist Ed Deg Granting'!K34</f>
        <v>715</v>
      </c>
      <c r="L34" s="84">
        <f>+'[11]All Dist Ed Deg Granting'!L34</f>
        <v>856</v>
      </c>
    </row>
    <row r="35" spans="1:12" ht="12.95" customHeight="1">
      <c r="A35" s="1" t="s">
        <v>49</v>
      </c>
      <c r="B35" s="88">
        <v>6462</v>
      </c>
      <c r="C35" s="84">
        <v>30970</v>
      </c>
      <c r="D35" s="84">
        <v>41478</v>
      </c>
      <c r="E35" s="84">
        <v>47097</v>
      </c>
      <c r="F35" s="84">
        <v>58304</v>
      </c>
      <c r="G35" s="84">
        <v>70740</v>
      </c>
      <c r="H35" s="84">
        <v>84530</v>
      </c>
      <c r="I35" s="84">
        <v>98874</v>
      </c>
      <c r="J35" s="84">
        <v>121699</v>
      </c>
      <c r="K35" s="84">
        <f>+'[11]All Dist Ed Deg Granting'!K35</f>
        <v>136356</v>
      </c>
      <c r="L35" s="84">
        <f>+'[11]All Dist Ed Deg Granting'!L35</f>
        <v>148104</v>
      </c>
    </row>
    <row r="36" spans="1:12" ht="12.95" customHeight="1">
      <c r="A36" s="1" t="s">
        <v>50</v>
      </c>
      <c r="B36" s="88"/>
      <c r="C36" s="84"/>
      <c r="D36" s="84">
        <v>37</v>
      </c>
      <c r="E36" s="84"/>
      <c r="F36" s="84"/>
      <c r="G36" s="84"/>
      <c r="H36" s="84"/>
      <c r="I36" s="84"/>
      <c r="J36" s="84"/>
      <c r="K36" s="84">
        <f>+'[11]All Dist Ed Deg Granting'!K36</f>
        <v>0</v>
      </c>
      <c r="L36" s="84">
        <f>+'[11]All Dist Ed Deg Granting'!L36</f>
        <v>0</v>
      </c>
    </row>
    <row r="37" spans="1:12" ht="12.95" customHeight="1">
      <c r="A37" s="3" t="s">
        <v>51</v>
      </c>
      <c r="B37" s="119"/>
      <c r="C37" s="85"/>
      <c r="D37" s="85"/>
      <c r="E37" s="85"/>
      <c r="F37" s="85"/>
      <c r="G37" s="85"/>
      <c r="H37" s="85"/>
      <c r="I37" s="85"/>
      <c r="J37" s="85"/>
      <c r="K37" s="85">
        <f>+'[11]All Dist Ed Deg Granting'!K37</f>
        <v>0</v>
      </c>
      <c r="L37" s="85">
        <f>+'[11]All Dist Ed Deg Granting'!L37</f>
        <v>0</v>
      </c>
    </row>
    <row r="38" spans="1:12" ht="12.95" customHeight="1">
      <c r="A38" s="1" t="s">
        <v>52</v>
      </c>
      <c r="B38" s="83">
        <f t="shared" ref="B38:J38" si="5">SUM(B40:B51)</f>
        <v>51485</v>
      </c>
      <c r="C38" s="83">
        <f t="shared" si="5"/>
        <v>75273</v>
      </c>
      <c r="D38" s="83">
        <f t="shared" si="5"/>
        <v>109845</v>
      </c>
      <c r="E38" s="83">
        <f t="shared" si="5"/>
        <v>110188</v>
      </c>
      <c r="F38" s="83">
        <f t="shared" si="5"/>
        <v>112761</v>
      </c>
      <c r="G38" s="83">
        <f t="shared" si="5"/>
        <v>111160</v>
      </c>
      <c r="H38" s="83">
        <f t="shared" si="5"/>
        <v>109769</v>
      </c>
      <c r="I38" s="83">
        <f t="shared" si="5"/>
        <v>106770</v>
      </c>
      <c r="J38" s="83">
        <f t="shared" si="5"/>
        <v>106229</v>
      </c>
      <c r="K38" s="83">
        <f>+'[11]All Dist Ed Deg Granting'!K38</f>
        <v>95103</v>
      </c>
      <c r="L38" s="83">
        <f>+'[11]All Dist Ed Deg Granting'!L38</f>
        <v>98354</v>
      </c>
    </row>
    <row r="39" spans="1:12" s="24" customFormat="1" ht="12.95" customHeight="1">
      <c r="A39" s="16" t="s">
        <v>96</v>
      </c>
      <c r="B39" s="75">
        <f t="shared" ref="B39:J39" si="6">(B38/B$4)*100</f>
        <v>21.117546205527436</v>
      </c>
      <c r="C39" s="75">
        <f t="shared" si="6"/>
        <v>12.076683159738936</v>
      </c>
      <c r="D39" s="75">
        <f t="shared" si="6"/>
        <v>30.936763334957458</v>
      </c>
      <c r="E39" s="75">
        <f t="shared" si="6"/>
        <v>30.344288208500629</v>
      </c>
      <c r="F39" s="75">
        <f t="shared" si="6"/>
        <v>29.441206880345899</v>
      </c>
      <c r="G39" s="75">
        <f t="shared" si="6"/>
        <v>26.89402553916279</v>
      </c>
      <c r="H39" s="75">
        <f t="shared" si="6"/>
        <v>27.7103476131573</v>
      </c>
      <c r="I39" s="75">
        <f t="shared" si="6"/>
        <v>26.597745531543875</v>
      </c>
      <c r="J39" s="75">
        <f t="shared" si="6"/>
        <v>24.052647786039689</v>
      </c>
      <c r="K39" s="105">
        <f>+'[11]All Dist Ed Deg Granting'!K39</f>
        <v>21.965364645886069</v>
      </c>
      <c r="L39" s="105">
        <f>+'[11]All Dist Ed Deg Granting'!L39</f>
        <v>18.868112747496024</v>
      </c>
    </row>
    <row r="40" spans="1:12" ht="12.95" customHeight="1">
      <c r="A40" s="1" t="s">
        <v>53</v>
      </c>
      <c r="B40" s="88">
        <v>24073</v>
      </c>
      <c r="C40" s="84">
        <v>16538</v>
      </c>
      <c r="D40" s="84">
        <v>14170</v>
      </c>
      <c r="E40" s="84">
        <v>11619</v>
      </c>
      <c r="F40" s="84">
        <v>11900</v>
      </c>
      <c r="G40" s="84">
        <v>11560</v>
      </c>
      <c r="H40" s="84">
        <v>10101</v>
      </c>
      <c r="I40" s="84">
        <v>9699</v>
      </c>
      <c r="J40" s="84">
        <v>8777</v>
      </c>
      <c r="K40" s="83">
        <f>+'[11]All Dist Ed Deg Granting'!K40</f>
        <v>0</v>
      </c>
      <c r="L40" s="83">
        <f>+'[11]All Dist Ed Deg Granting'!L40</f>
        <v>0</v>
      </c>
    </row>
    <row r="41" spans="1:12" ht="12.95" customHeight="1">
      <c r="A41" s="1" t="s">
        <v>54</v>
      </c>
      <c r="B41" s="88"/>
      <c r="C41" s="84"/>
      <c r="D41" s="84"/>
      <c r="E41" s="84"/>
      <c r="F41" s="84"/>
      <c r="G41" s="84"/>
      <c r="H41" s="84"/>
      <c r="I41" s="84"/>
      <c r="J41" s="84">
        <v>360</v>
      </c>
      <c r="K41" s="84">
        <f>+'[11]All Dist Ed Deg Granting'!K41</f>
        <v>382</v>
      </c>
      <c r="L41" s="84">
        <f>+'[11]All Dist Ed Deg Granting'!L41</f>
        <v>339</v>
      </c>
    </row>
    <row r="42" spans="1:12" ht="12.95" customHeight="1">
      <c r="A42" s="1" t="s">
        <v>55</v>
      </c>
      <c r="B42" s="88"/>
      <c r="C42" s="84"/>
      <c r="D42" s="84"/>
      <c r="E42" s="84"/>
      <c r="F42" s="84"/>
      <c r="G42" s="84"/>
      <c r="H42" s="84"/>
      <c r="I42" s="84">
        <v>53</v>
      </c>
      <c r="J42" s="84">
        <v>42</v>
      </c>
      <c r="K42" s="84">
        <f>+'[11]All Dist Ed Deg Granting'!K42</f>
        <v>41</v>
      </c>
      <c r="L42" s="84">
        <f>+'[11]All Dist Ed Deg Granting'!L42</f>
        <v>49</v>
      </c>
    </row>
    <row r="43" spans="1:12" ht="12.95" customHeight="1">
      <c r="A43" s="1" t="s">
        <v>56</v>
      </c>
      <c r="B43" s="88"/>
      <c r="C43" s="84"/>
      <c r="D43" s="84"/>
      <c r="E43" s="84">
        <v>458</v>
      </c>
      <c r="F43" s="84">
        <v>12952</v>
      </c>
      <c r="G43" s="84">
        <v>12031</v>
      </c>
      <c r="H43" s="84">
        <v>8867</v>
      </c>
      <c r="I43" s="84">
        <v>9496</v>
      </c>
      <c r="J43" s="84">
        <v>8254</v>
      </c>
      <c r="K43" s="84">
        <f>+'[11]All Dist Ed Deg Granting'!K43</f>
        <v>7340</v>
      </c>
      <c r="L43" s="84">
        <f>+'[11]All Dist Ed Deg Granting'!L43</f>
        <v>6686</v>
      </c>
    </row>
    <row r="44" spans="1:12" ht="12.95" customHeight="1">
      <c r="A44" s="1" t="s">
        <v>57</v>
      </c>
      <c r="B44" s="88"/>
      <c r="C44" s="84"/>
      <c r="D44" s="84"/>
      <c r="E44" s="84"/>
      <c r="F44" s="84"/>
      <c r="G44" s="84"/>
      <c r="H44" s="84"/>
      <c r="I44" s="84"/>
      <c r="J44" s="84"/>
      <c r="K44" s="84">
        <f>+'[11]All Dist Ed Deg Granting'!K44</f>
        <v>0</v>
      </c>
      <c r="L44" s="84">
        <f>+'[11]All Dist Ed Deg Granting'!L44</f>
        <v>0</v>
      </c>
    </row>
    <row r="45" spans="1:12" ht="12.95" customHeight="1">
      <c r="A45" s="1" t="s">
        <v>58</v>
      </c>
      <c r="B45" s="88">
        <v>27412</v>
      </c>
      <c r="C45" s="84">
        <v>48982</v>
      </c>
      <c r="D45" s="84">
        <v>85963</v>
      </c>
      <c r="E45" s="84">
        <v>85023</v>
      </c>
      <c r="F45" s="84">
        <v>87249</v>
      </c>
      <c r="G45" s="84">
        <v>87164</v>
      </c>
      <c r="H45" s="84">
        <v>90134</v>
      </c>
      <c r="I45" s="84">
        <v>85964</v>
      </c>
      <c r="J45" s="84">
        <v>87531</v>
      </c>
      <c r="K45" s="84">
        <f>+'[11]All Dist Ed Deg Granting'!K45</f>
        <v>86279</v>
      </c>
      <c r="L45" s="84">
        <f>+'[11]All Dist Ed Deg Granting'!L45</f>
        <v>88625</v>
      </c>
    </row>
    <row r="46" spans="1:12" ht="12.95" customHeight="1">
      <c r="A46" s="1" t="s">
        <v>59</v>
      </c>
      <c r="B46" s="88"/>
      <c r="C46" s="84">
        <v>9753</v>
      </c>
      <c r="D46" s="84">
        <v>9712</v>
      </c>
      <c r="E46" s="84">
        <v>13088</v>
      </c>
      <c r="F46" s="84">
        <v>660</v>
      </c>
      <c r="G46" s="84">
        <v>405</v>
      </c>
      <c r="H46" s="84">
        <v>667</v>
      </c>
      <c r="I46" s="84">
        <v>1003</v>
      </c>
      <c r="J46" s="84">
        <v>541</v>
      </c>
      <c r="K46" s="84">
        <f>+'[11]All Dist Ed Deg Granting'!K46</f>
        <v>389</v>
      </c>
      <c r="L46" s="84">
        <f>+'[11]All Dist Ed Deg Granting'!L46</f>
        <v>480</v>
      </c>
    </row>
    <row r="47" spans="1:12" ht="12.95" customHeight="1">
      <c r="A47" s="1" t="s">
        <v>60</v>
      </c>
      <c r="B47" s="88"/>
      <c r="C47" s="84"/>
      <c r="D47" s="84"/>
      <c r="E47" s="84"/>
      <c r="F47" s="84"/>
      <c r="G47" s="84"/>
      <c r="H47" s="84"/>
      <c r="I47" s="84"/>
      <c r="J47" s="84"/>
      <c r="K47" s="84">
        <f>+'[11]All Dist Ed Deg Granting'!K47</f>
        <v>0</v>
      </c>
      <c r="L47" s="84">
        <f>+'[11]All Dist Ed Deg Granting'!L47</f>
        <v>0</v>
      </c>
    </row>
    <row r="48" spans="1:12" ht="12.95" customHeight="1">
      <c r="A48" s="1" t="s">
        <v>61</v>
      </c>
      <c r="B48" s="88"/>
      <c r="C48" s="84"/>
      <c r="D48" s="84"/>
      <c r="E48" s="84"/>
      <c r="F48" s="84"/>
      <c r="G48" s="84"/>
      <c r="H48" s="84"/>
      <c r="I48" s="84"/>
      <c r="J48" s="84"/>
      <c r="K48" s="84">
        <f>+'[11]All Dist Ed Deg Granting'!K48</f>
        <v>0</v>
      </c>
      <c r="L48" s="84">
        <f>+'[11]All Dist Ed Deg Granting'!L48</f>
        <v>0</v>
      </c>
    </row>
    <row r="49" spans="1:12" ht="12.95" customHeight="1">
      <c r="A49" s="1" t="s">
        <v>62</v>
      </c>
      <c r="B49" s="88"/>
      <c r="C49" s="84"/>
      <c r="D49" s="84"/>
      <c r="E49" s="84"/>
      <c r="F49" s="84"/>
      <c r="G49" s="84"/>
      <c r="H49" s="84"/>
      <c r="I49" s="84"/>
      <c r="J49" s="84"/>
      <c r="K49" s="84">
        <f>+'[11]All Dist Ed Deg Granting'!K49</f>
        <v>0</v>
      </c>
      <c r="L49" s="84">
        <f>+'[11]All Dist Ed Deg Granting'!L49</f>
        <v>0</v>
      </c>
    </row>
    <row r="50" spans="1:12" ht="12.95" customHeight="1">
      <c r="A50" s="1" t="s">
        <v>63</v>
      </c>
      <c r="B50" s="88"/>
      <c r="C50" s="84"/>
      <c r="D50" s="84"/>
      <c r="E50" s="84"/>
      <c r="F50" s="84"/>
      <c r="G50" s="84"/>
      <c r="H50" s="84"/>
      <c r="I50" s="84"/>
      <c r="J50" s="84"/>
      <c r="K50" s="84">
        <f>+'[11]All Dist Ed Deg Granting'!K50</f>
        <v>0</v>
      </c>
      <c r="L50" s="84">
        <f>+'[11]All Dist Ed Deg Granting'!L50</f>
        <v>1440</v>
      </c>
    </row>
    <row r="51" spans="1:12" ht="12.95" customHeight="1">
      <c r="A51" s="3" t="s">
        <v>64</v>
      </c>
      <c r="B51" s="119"/>
      <c r="C51" s="85"/>
      <c r="D51" s="85"/>
      <c r="E51" s="85"/>
      <c r="F51" s="85"/>
      <c r="G51" s="85"/>
      <c r="H51" s="85"/>
      <c r="I51" s="85">
        <v>555</v>
      </c>
      <c r="J51" s="120">
        <v>724</v>
      </c>
      <c r="K51" s="85">
        <f>+'[11]All Dist Ed Deg Granting'!K51</f>
        <v>672</v>
      </c>
      <c r="L51" s="85">
        <f>+'[11]All Dist Ed Deg Granting'!L51</f>
        <v>735</v>
      </c>
    </row>
    <row r="52" spans="1:12" ht="12.95" customHeight="1">
      <c r="A52" s="1" t="s">
        <v>65</v>
      </c>
      <c r="B52" s="83">
        <f t="shared" ref="B52:J52" si="7">SUM(B54:B62)</f>
        <v>1711</v>
      </c>
      <c r="C52" s="83">
        <f t="shared" si="7"/>
        <v>49071</v>
      </c>
      <c r="D52" s="83">
        <f t="shared" si="7"/>
        <v>62200</v>
      </c>
      <c r="E52" s="83">
        <f t="shared" si="7"/>
        <v>65434</v>
      </c>
      <c r="F52" s="83">
        <f t="shared" si="7"/>
        <v>67308</v>
      </c>
      <c r="G52" s="83">
        <f t="shared" si="7"/>
        <v>68320</v>
      </c>
      <c r="H52" s="83">
        <f t="shared" si="7"/>
        <v>66663</v>
      </c>
      <c r="I52" s="83">
        <f t="shared" si="7"/>
        <v>59224</v>
      </c>
      <c r="J52" s="83">
        <f t="shared" si="7"/>
        <v>53294</v>
      </c>
      <c r="K52" s="83">
        <f>+'[11]All Dist Ed Deg Granting'!K52</f>
        <v>33632</v>
      </c>
      <c r="L52" s="83">
        <f>+'[11]All Dist Ed Deg Granting'!L52</f>
        <v>33786</v>
      </c>
    </row>
    <row r="53" spans="1:12" s="24" customFormat="1" ht="12.95" customHeight="1">
      <c r="A53" s="16" t="s">
        <v>96</v>
      </c>
      <c r="B53" s="75">
        <f t="shared" ref="B53:J53" si="8">(B52/B$4)*100</f>
        <v>0.70179900082854119</v>
      </c>
      <c r="C53" s="75">
        <f t="shared" si="8"/>
        <v>7.8728749927802699</v>
      </c>
      <c r="D53" s="75">
        <f t="shared" si="8"/>
        <v>17.518017929212562</v>
      </c>
      <c r="E53" s="75">
        <f t="shared" si="8"/>
        <v>18.019640565533727</v>
      </c>
      <c r="F53" s="75">
        <f t="shared" si="8"/>
        <v>17.573706802017732</v>
      </c>
      <c r="G53" s="75">
        <f t="shared" si="8"/>
        <v>16.529325520291486</v>
      </c>
      <c r="H53" s="75">
        <f t="shared" si="8"/>
        <v>16.828566379723828</v>
      </c>
      <c r="I53" s="75">
        <f t="shared" si="8"/>
        <v>14.753440866911626</v>
      </c>
      <c r="J53" s="75">
        <f t="shared" si="8"/>
        <v>12.066966752103465</v>
      </c>
      <c r="K53" s="107">
        <f>+'[11]All Dist Ed Deg Granting'!K53</f>
        <v>7.7677796049592569</v>
      </c>
      <c r="L53" s="107">
        <f>+'[11]All Dist Ed Deg Granting'!L53</f>
        <v>6.4814654949153132</v>
      </c>
    </row>
    <row r="54" spans="1:12" ht="12.95" customHeight="1">
      <c r="A54" s="1" t="s">
        <v>66</v>
      </c>
      <c r="B54" s="88">
        <v>1711</v>
      </c>
      <c r="C54" s="84">
        <v>2241</v>
      </c>
      <c r="D54" s="84"/>
      <c r="E54" s="84">
        <v>1580</v>
      </c>
      <c r="F54" s="84">
        <v>1929</v>
      </c>
      <c r="G54" s="84">
        <v>1735</v>
      </c>
      <c r="H54" s="84">
        <v>1583</v>
      </c>
      <c r="I54" s="84">
        <v>1500</v>
      </c>
      <c r="J54" s="84">
        <v>1641</v>
      </c>
      <c r="K54" s="84">
        <f>+'[11]All Dist Ed Deg Granting'!K54</f>
        <v>1611</v>
      </c>
      <c r="L54" s="84">
        <f>+'[11]All Dist Ed Deg Granting'!L54</f>
        <v>1634</v>
      </c>
    </row>
    <row r="55" spans="1:12" ht="12.95" customHeight="1">
      <c r="A55" s="1" t="s">
        <v>67</v>
      </c>
      <c r="B55" s="88"/>
      <c r="C55" s="84"/>
      <c r="D55" s="84"/>
      <c r="E55" s="84"/>
      <c r="F55" s="84"/>
      <c r="G55" s="84"/>
      <c r="H55" s="84"/>
      <c r="I55" s="84"/>
      <c r="J55" s="84"/>
      <c r="K55" s="84">
        <f>+'[11]All Dist Ed Deg Granting'!K55</f>
        <v>0</v>
      </c>
      <c r="L55" s="84">
        <f>+'[11]All Dist Ed Deg Granting'!L55</f>
        <v>0</v>
      </c>
    </row>
    <row r="56" spans="1:12" ht="12.95" customHeight="1">
      <c r="A56" s="1" t="s">
        <v>68</v>
      </c>
      <c r="B56" s="88"/>
      <c r="C56" s="84">
        <v>1319</v>
      </c>
      <c r="D56" s="84">
        <v>1211</v>
      </c>
      <c r="E56" s="84">
        <v>1145</v>
      </c>
      <c r="F56" s="84">
        <v>841</v>
      </c>
      <c r="G56" s="84">
        <v>1158</v>
      </c>
      <c r="H56" s="84">
        <v>1131</v>
      </c>
      <c r="I56" s="84">
        <v>1175</v>
      </c>
      <c r="J56" s="84">
        <v>1237</v>
      </c>
      <c r="K56" s="84">
        <f>+'[11]All Dist Ed Deg Granting'!K56</f>
        <v>0</v>
      </c>
      <c r="L56" s="84">
        <f>+'[11]All Dist Ed Deg Granting'!L56</f>
        <v>0</v>
      </c>
    </row>
    <row r="57" spans="1:12" ht="12.95" customHeight="1">
      <c r="A57" s="1" t="s">
        <v>69</v>
      </c>
      <c r="B57" s="88"/>
      <c r="C57" s="84"/>
      <c r="D57" s="84"/>
      <c r="E57" s="84"/>
      <c r="F57" s="84"/>
      <c r="G57" s="84"/>
      <c r="H57" s="84"/>
      <c r="I57" s="84"/>
      <c r="J57" s="84"/>
      <c r="K57" s="84">
        <f>+'[11]All Dist Ed Deg Granting'!K57</f>
        <v>0</v>
      </c>
      <c r="L57" s="84">
        <f>+'[11]All Dist Ed Deg Granting'!L57</f>
        <v>0</v>
      </c>
    </row>
    <row r="58" spans="1:12" ht="12.95" customHeight="1">
      <c r="A58" s="1" t="s">
        <v>70</v>
      </c>
      <c r="B58" s="88"/>
      <c r="C58" s="84"/>
      <c r="D58" s="84"/>
      <c r="E58" s="84"/>
      <c r="F58" s="84"/>
      <c r="G58" s="84"/>
      <c r="H58" s="84"/>
      <c r="I58" s="84"/>
      <c r="J58" s="84"/>
      <c r="K58" s="84">
        <f>+'[11]All Dist Ed Deg Granting'!K58</f>
        <v>0</v>
      </c>
      <c r="L58" s="84">
        <f>+'[11]All Dist Ed Deg Granting'!L58</f>
        <v>0</v>
      </c>
    </row>
    <row r="59" spans="1:12" ht="12.95" customHeight="1">
      <c r="A59" s="1" t="s">
        <v>71</v>
      </c>
      <c r="B59" s="88"/>
      <c r="C59" s="84">
        <v>35608</v>
      </c>
      <c r="D59" s="84">
        <v>41745</v>
      </c>
      <c r="E59" s="84">
        <v>42037</v>
      </c>
      <c r="F59" s="84">
        <v>44111</v>
      </c>
      <c r="G59" s="84">
        <v>45798</v>
      </c>
      <c r="H59" s="84">
        <v>45064</v>
      </c>
      <c r="I59" s="84">
        <v>38136</v>
      </c>
      <c r="J59" s="84">
        <v>34450</v>
      </c>
      <c r="K59" s="84">
        <f>+'[11]All Dist Ed Deg Granting'!K59</f>
        <v>30269</v>
      </c>
      <c r="L59" s="84">
        <f>+'[11]All Dist Ed Deg Granting'!L59</f>
        <v>30000</v>
      </c>
    </row>
    <row r="60" spans="1:12" ht="12.95" customHeight="1">
      <c r="A60" s="1" t="s">
        <v>72</v>
      </c>
      <c r="B60" s="88"/>
      <c r="C60" s="84">
        <v>9820</v>
      </c>
      <c r="D60" s="84">
        <v>19131</v>
      </c>
      <c r="E60" s="84">
        <v>20537</v>
      </c>
      <c r="F60" s="84">
        <v>20188</v>
      </c>
      <c r="G60" s="84">
        <v>19129</v>
      </c>
      <c r="H60" s="84">
        <v>18086</v>
      </c>
      <c r="I60" s="84">
        <v>17241</v>
      </c>
      <c r="J60" s="84">
        <v>14458</v>
      </c>
      <c r="K60" s="84">
        <f>+'[11]All Dist Ed Deg Granting'!K60</f>
        <v>0</v>
      </c>
      <c r="L60" s="84">
        <f>+'[11]All Dist Ed Deg Granting'!L60</f>
        <v>0</v>
      </c>
    </row>
    <row r="61" spans="1:12" ht="12.95" customHeight="1">
      <c r="A61" s="1" t="s">
        <v>73</v>
      </c>
      <c r="B61" s="88"/>
      <c r="C61" s="84">
        <v>83</v>
      </c>
      <c r="D61" s="84">
        <v>113</v>
      </c>
      <c r="E61" s="84">
        <v>135</v>
      </c>
      <c r="F61" s="84">
        <v>239</v>
      </c>
      <c r="G61" s="84">
        <v>500</v>
      </c>
      <c r="H61" s="84">
        <v>799</v>
      </c>
      <c r="I61" s="84">
        <v>1172</v>
      </c>
      <c r="J61" s="84">
        <v>1508</v>
      </c>
      <c r="K61" s="84">
        <f>+'[11]All Dist Ed Deg Granting'!K61</f>
        <v>1752</v>
      </c>
      <c r="L61" s="84">
        <f>+'[11]All Dist Ed Deg Granting'!L61</f>
        <v>2152</v>
      </c>
    </row>
    <row r="62" spans="1:12" ht="12.95" customHeight="1">
      <c r="A62" s="3" t="s">
        <v>74</v>
      </c>
      <c r="B62" s="119"/>
      <c r="C62" s="85"/>
      <c r="D62" s="85"/>
      <c r="E62" s="85"/>
      <c r="F62" s="85"/>
      <c r="G62" s="85"/>
      <c r="H62" s="85"/>
      <c r="I62" s="85"/>
      <c r="J62" s="85"/>
      <c r="K62" s="85">
        <f>+'[11]All Dist Ed Deg Granting'!K62</f>
        <v>0</v>
      </c>
      <c r="L62" s="85">
        <f>+'[11]All Dist Ed Deg Granting'!L62</f>
        <v>0</v>
      </c>
    </row>
    <row r="63" spans="1:12" ht="12.95" customHeight="1">
      <c r="A63" s="20" t="s">
        <v>75</v>
      </c>
      <c r="B63" s="121"/>
      <c r="C63" s="86">
        <v>3807</v>
      </c>
      <c r="D63" s="86"/>
      <c r="E63" s="86"/>
      <c r="F63" s="86"/>
      <c r="G63" s="86"/>
      <c r="H63" s="86"/>
      <c r="I63" s="86"/>
      <c r="J63" s="86"/>
      <c r="K63" s="85">
        <f>+'[11]All Dist Ed Deg Granting'!K63</f>
        <v>0</v>
      </c>
      <c r="L63" s="85">
        <f>+'[11]All Dist Ed Deg Granting'!L63</f>
        <v>0</v>
      </c>
    </row>
    <row r="64" spans="1:12" s="25" customFormat="1" ht="12.95" customHeight="1">
      <c r="A64" s="22"/>
      <c r="B64" s="116"/>
      <c r="C64" s="78"/>
      <c r="D64" s="78"/>
      <c r="E64" s="78"/>
      <c r="F64" s="78"/>
      <c r="G64" s="78"/>
      <c r="H64" s="78"/>
      <c r="I64" s="78"/>
      <c r="J64" s="78"/>
      <c r="K64" s="78"/>
      <c r="L64" s="78"/>
    </row>
    <row r="65" spans="1:12" s="25" customFormat="1" ht="12.95" customHeight="1">
      <c r="A65" s="22"/>
      <c r="B65" s="116"/>
      <c r="C65" s="78"/>
      <c r="D65" s="78"/>
      <c r="E65" s="78"/>
      <c r="F65" s="78"/>
      <c r="G65" s="78"/>
      <c r="H65" s="78"/>
      <c r="I65" s="78"/>
      <c r="J65" s="78"/>
      <c r="K65" s="78"/>
      <c r="L65" s="78"/>
    </row>
    <row r="66" spans="1:12" s="25" customFormat="1" ht="12.95" customHeight="1">
      <c r="A66" s="22"/>
      <c r="B66" s="116"/>
      <c r="C66" s="78"/>
      <c r="D66" s="78"/>
      <c r="E66" s="78"/>
      <c r="F66" s="78"/>
      <c r="G66" s="78"/>
      <c r="H66" s="78"/>
      <c r="I66" s="78"/>
      <c r="J66" s="78"/>
      <c r="K66" s="78"/>
      <c r="L66" s="78"/>
    </row>
    <row r="67" spans="1:12" s="25" customFormat="1" ht="12.95" customHeight="1">
      <c r="A67" s="22"/>
      <c r="B67" s="116"/>
      <c r="C67" s="78"/>
      <c r="D67" s="78"/>
      <c r="E67" s="78"/>
      <c r="F67" s="78"/>
      <c r="G67" s="78"/>
      <c r="H67" s="78"/>
      <c r="I67" s="78"/>
      <c r="J67" s="78"/>
      <c r="K67" s="78"/>
      <c r="L67" s="78"/>
    </row>
    <row r="68" spans="1:12" s="25" customFormat="1" ht="12.95" customHeight="1">
      <c r="A68" s="22"/>
      <c r="B68" s="116"/>
      <c r="C68" s="78"/>
      <c r="D68" s="78"/>
      <c r="E68" s="78"/>
      <c r="F68" s="78"/>
      <c r="G68" s="78"/>
      <c r="H68" s="78"/>
      <c r="I68" s="78"/>
      <c r="J68" s="78"/>
      <c r="K68" s="78"/>
      <c r="L68" s="78"/>
    </row>
    <row r="69" spans="1:12" s="25" customFormat="1" ht="12.95" customHeight="1">
      <c r="A69" s="22"/>
      <c r="B69" s="116"/>
      <c r="C69" s="78"/>
      <c r="D69" s="78"/>
      <c r="E69" s="78"/>
      <c r="F69" s="78"/>
      <c r="G69" s="78"/>
      <c r="H69" s="78"/>
      <c r="I69" s="78"/>
      <c r="J69" s="78"/>
      <c r="K69" s="78"/>
      <c r="L69" s="78"/>
    </row>
    <row r="70" spans="1:12" s="25" customFormat="1" ht="12.95" customHeight="1">
      <c r="A70" s="22"/>
      <c r="B70" s="116"/>
      <c r="C70" s="78"/>
      <c r="D70" s="78"/>
      <c r="E70" s="78"/>
      <c r="F70" s="78"/>
      <c r="G70" s="78"/>
      <c r="H70" s="78"/>
      <c r="I70" s="78"/>
      <c r="J70" s="78"/>
      <c r="K70" s="78"/>
      <c r="L70" s="78"/>
    </row>
    <row r="71" spans="1:12" s="25" customFormat="1" ht="12.95" customHeight="1">
      <c r="A71" s="22"/>
      <c r="B71" s="116"/>
      <c r="C71" s="78"/>
      <c r="D71" s="78"/>
      <c r="E71" s="78"/>
      <c r="F71" s="78"/>
      <c r="G71" s="78"/>
      <c r="H71" s="78"/>
      <c r="I71" s="78"/>
      <c r="J71" s="78"/>
      <c r="K71" s="78"/>
      <c r="L71" s="78"/>
    </row>
    <row r="72" spans="1:12" s="25" customFormat="1" ht="12.95" customHeight="1">
      <c r="A72" s="22"/>
      <c r="B72" s="116"/>
      <c r="C72" s="78"/>
      <c r="D72" s="78"/>
      <c r="E72" s="78"/>
      <c r="F72" s="78"/>
      <c r="G72" s="78"/>
      <c r="H72" s="78"/>
      <c r="I72" s="78"/>
      <c r="J72" s="78"/>
      <c r="K72" s="78"/>
      <c r="L72" s="78"/>
    </row>
    <row r="73" spans="1:12" s="25" customFormat="1" ht="12.95" customHeight="1">
      <c r="A73" s="22"/>
      <c r="B73" s="116"/>
      <c r="C73" s="78"/>
      <c r="D73" s="78"/>
      <c r="E73" s="78"/>
      <c r="F73" s="78"/>
      <c r="G73" s="78"/>
      <c r="H73" s="78"/>
      <c r="I73" s="78"/>
      <c r="J73" s="78"/>
      <c r="K73" s="78"/>
      <c r="L73" s="78"/>
    </row>
    <row r="74" spans="1:12" s="25" customFormat="1" ht="12.95" customHeight="1">
      <c r="A74" s="22"/>
      <c r="B74" s="116"/>
      <c r="C74" s="78"/>
      <c r="D74" s="78"/>
      <c r="E74" s="78"/>
      <c r="F74" s="78"/>
      <c r="G74" s="78"/>
      <c r="H74" s="78"/>
      <c r="I74" s="78"/>
      <c r="J74" s="78"/>
      <c r="K74" s="78"/>
      <c r="L74" s="78"/>
    </row>
    <row r="75" spans="1:12" s="25" customFormat="1" ht="12.95" customHeight="1">
      <c r="A75" s="22"/>
      <c r="B75" s="116"/>
      <c r="C75" s="78"/>
      <c r="D75" s="78"/>
      <c r="E75" s="78"/>
      <c r="F75" s="78"/>
      <c r="G75" s="78"/>
      <c r="H75" s="78"/>
      <c r="I75" s="78"/>
      <c r="J75" s="78"/>
      <c r="K75" s="78"/>
      <c r="L75" s="78"/>
    </row>
    <row r="76" spans="1:12" s="25" customFormat="1" ht="12.95" customHeight="1">
      <c r="A76" s="22"/>
      <c r="B76" s="116"/>
      <c r="C76" s="78"/>
      <c r="D76" s="78"/>
      <c r="E76" s="78"/>
      <c r="F76" s="78"/>
      <c r="G76" s="78"/>
      <c r="H76" s="78"/>
      <c r="I76" s="78"/>
      <c r="J76" s="78"/>
      <c r="K76" s="78"/>
      <c r="L76" s="78"/>
    </row>
    <row r="77" spans="1:12" s="25" customFormat="1" ht="12.95" customHeight="1">
      <c r="A77" s="22"/>
      <c r="B77" s="116"/>
      <c r="C77" s="78"/>
      <c r="D77" s="78"/>
      <c r="E77" s="78"/>
      <c r="F77" s="78"/>
      <c r="G77" s="78"/>
      <c r="H77" s="78"/>
      <c r="I77" s="78"/>
      <c r="J77" s="78"/>
      <c r="K77" s="78"/>
      <c r="L77" s="78"/>
    </row>
    <row r="78" spans="1:12" s="25" customFormat="1" ht="12.95" customHeight="1">
      <c r="A78" s="22"/>
      <c r="B78" s="116"/>
      <c r="C78" s="78"/>
      <c r="D78" s="78"/>
      <c r="E78" s="78"/>
      <c r="F78" s="78"/>
      <c r="G78" s="78"/>
      <c r="H78" s="78"/>
      <c r="I78" s="78"/>
      <c r="J78" s="78"/>
      <c r="K78" s="78"/>
      <c r="L78" s="78"/>
    </row>
    <row r="79" spans="1:12" s="25" customFormat="1" ht="12.95" customHeight="1">
      <c r="A79" s="22"/>
      <c r="B79" s="116"/>
      <c r="C79" s="78"/>
      <c r="D79" s="78"/>
      <c r="E79" s="78"/>
      <c r="F79" s="78"/>
      <c r="G79" s="78"/>
      <c r="H79" s="78"/>
      <c r="I79" s="78"/>
      <c r="J79" s="78"/>
      <c r="K79" s="78"/>
      <c r="L79" s="78"/>
    </row>
    <row r="80" spans="1:12" s="25" customFormat="1" ht="12.95" customHeight="1">
      <c r="A80" s="22"/>
      <c r="B80" s="116"/>
      <c r="C80" s="78"/>
      <c r="D80" s="78"/>
      <c r="E80" s="78"/>
      <c r="F80" s="78"/>
      <c r="G80" s="78"/>
      <c r="H80" s="78"/>
      <c r="I80" s="78"/>
      <c r="J80" s="78"/>
      <c r="K80" s="78"/>
      <c r="L80" s="78"/>
    </row>
    <row r="81" spans="1:12" s="25" customFormat="1" ht="12.95" customHeight="1">
      <c r="A81" s="22"/>
      <c r="B81" s="116"/>
      <c r="C81" s="78"/>
      <c r="D81" s="78"/>
      <c r="E81" s="78"/>
      <c r="F81" s="78"/>
      <c r="G81" s="78"/>
      <c r="H81" s="78"/>
      <c r="I81" s="78"/>
      <c r="J81" s="78"/>
      <c r="K81" s="78"/>
      <c r="L81" s="78"/>
    </row>
    <row r="82" spans="1:12" s="25" customFormat="1" ht="12.95" customHeight="1">
      <c r="A82" s="22"/>
      <c r="B82" s="116"/>
      <c r="C82" s="78"/>
      <c r="D82" s="78"/>
      <c r="E82" s="78"/>
      <c r="F82" s="78"/>
      <c r="G82" s="78"/>
      <c r="H82" s="78"/>
      <c r="I82" s="78"/>
      <c r="J82" s="78"/>
      <c r="K82" s="78"/>
      <c r="L82" s="78"/>
    </row>
    <row r="83" spans="1:12" s="25" customFormat="1" ht="12.95" customHeight="1">
      <c r="A83" s="22"/>
      <c r="B83" s="116"/>
      <c r="C83" s="78"/>
      <c r="D83" s="78"/>
      <c r="E83" s="78"/>
      <c r="F83" s="78"/>
      <c r="G83" s="78"/>
      <c r="H83" s="78"/>
      <c r="I83" s="78"/>
      <c r="J83" s="78"/>
      <c r="K83" s="78"/>
      <c r="L83" s="78"/>
    </row>
    <row r="84" spans="1:12" s="25" customFormat="1" ht="12.95" customHeight="1">
      <c r="A84" s="22"/>
      <c r="B84" s="116"/>
      <c r="C84" s="78"/>
      <c r="D84" s="78"/>
      <c r="E84" s="78"/>
      <c r="F84" s="78"/>
      <c r="G84" s="78"/>
      <c r="H84" s="78"/>
      <c r="I84" s="78"/>
      <c r="J84" s="78"/>
      <c r="K84" s="78"/>
      <c r="L84" s="78"/>
    </row>
    <row r="85" spans="1:12" s="25" customFormat="1" ht="12.95" customHeight="1">
      <c r="A85" s="22"/>
      <c r="B85" s="116"/>
      <c r="C85" s="78"/>
      <c r="D85" s="78"/>
      <c r="E85" s="78"/>
      <c r="F85" s="78"/>
      <c r="G85" s="78"/>
      <c r="H85" s="78"/>
      <c r="I85" s="78"/>
      <c r="J85" s="78"/>
      <c r="K85" s="78"/>
      <c r="L85" s="78"/>
    </row>
    <row r="86" spans="1:12" s="25" customFormat="1" ht="12.95" customHeight="1">
      <c r="A86" s="22"/>
      <c r="B86" s="116"/>
      <c r="C86" s="78"/>
      <c r="D86" s="78"/>
      <c r="E86" s="78"/>
      <c r="F86" s="78"/>
      <c r="G86" s="78"/>
      <c r="H86" s="78"/>
      <c r="I86" s="78"/>
      <c r="J86" s="78"/>
      <c r="K86" s="78"/>
      <c r="L86" s="78"/>
    </row>
    <row r="87" spans="1:12" s="25" customFormat="1" ht="12.95" customHeight="1">
      <c r="A87" s="22"/>
      <c r="B87" s="116"/>
      <c r="C87" s="78"/>
      <c r="D87" s="78"/>
      <c r="E87" s="78"/>
      <c r="F87" s="78"/>
      <c r="G87" s="78"/>
      <c r="H87" s="78"/>
      <c r="I87" s="78"/>
      <c r="J87" s="78"/>
      <c r="K87" s="78"/>
      <c r="L87" s="78"/>
    </row>
    <row r="88" spans="1:12" s="25" customFormat="1" ht="12.95" customHeight="1">
      <c r="A88" s="22"/>
      <c r="B88" s="116"/>
      <c r="C88" s="78"/>
      <c r="D88" s="78"/>
      <c r="E88" s="78"/>
      <c r="F88" s="78"/>
      <c r="G88" s="78"/>
      <c r="H88" s="78"/>
      <c r="I88" s="78"/>
      <c r="J88" s="78"/>
      <c r="K88" s="78"/>
      <c r="L88" s="78"/>
    </row>
    <row r="89" spans="1:12" s="25" customFormat="1" ht="12.95" customHeight="1">
      <c r="A89" s="22"/>
      <c r="B89" s="116"/>
      <c r="C89" s="78"/>
      <c r="D89" s="78"/>
      <c r="E89" s="78"/>
      <c r="F89" s="78"/>
      <c r="G89" s="78"/>
      <c r="H89" s="78"/>
      <c r="I89" s="78"/>
      <c r="J89" s="78"/>
      <c r="K89" s="78"/>
      <c r="L89" s="78"/>
    </row>
    <row r="90" spans="1:12" s="25" customFormat="1" ht="12.95" customHeight="1">
      <c r="A90" s="22"/>
      <c r="B90" s="116"/>
      <c r="C90" s="78"/>
      <c r="D90" s="78"/>
      <c r="E90" s="78"/>
      <c r="F90" s="78"/>
      <c r="G90" s="78"/>
      <c r="H90" s="78"/>
      <c r="I90" s="78"/>
      <c r="J90" s="78"/>
      <c r="K90" s="78"/>
      <c r="L90" s="78"/>
    </row>
    <row r="91" spans="1:12" s="25" customFormat="1" ht="12.95" customHeight="1">
      <c r="A91" s="22"/>
      <c r="B91" s="116"/>
      <c r="C91" s="78"/>
      <c r="D91" s="78"/>
      <c r="E91" s="78"/>
      <c r="F91" s="78"/>
      <c r="G91" s="78"/>
      <c r="H91" s="78"/>
      <c r="I91" s="78"/>
      <c r="J91" s="78"/>
      <c r="K91" s="78"/>
      <c r="L91" s="78"/>
    </row>
    <row r="92" spans="1:12" s="25" customFormat="1" ht="12.95" customHeight="1">
      <c r="A92" s="22"/>
      <c r="B92" s="116"/>
      <c r="C92" s="78"/>
      <c r="D92" s="78"/>
      <c r="E92" s="78"/>
      <c r="F92" s="78"/>
      <c r="G92" s="78"/>
      <c r="H92" s="78"/>
      <c r="I92" s="78"/>
      <c r="J92" s="78"/>
      <c r="K92" s="78"/>
      <c r="L92" s="78"/>
    </row>
    <row r="93" spans="1:12" s="25" customFormat="1" ht="12.95" customHeight="1">
      <c r="A93" s="22"/>
      <c r="B93" s="116"/>
      <c r="C93" s="78"/>
      <c r="D93" s="78"/>
      <c r="E93" s="78"/>
      <c r="F93" s="78"/>
      <c r="G93" s="78"/>
      <c r="H93" s="78"/>
      <c r="I93" s="78"/>
      <c r="J93" s="78"/>
      <c r="K93" s="78"/>
      <c r="L93" s="78"/>
    </row>
    <row r="94" spans="1:12" s="25" customFormat="1" ht="12.95" customHeight="1">
      <c r="A94" s="22"/>
      <c r="B94" s="116"/>
      <c r="C94" s="78"/>
      <c r="D94" s="78"/>
      <c r="E94" s="78"/>
      <c r="F94" s="78"/>
      <c r="G94" s="78"/>
      <c r="H94" s="78"/>
      <c r="I94" s="78"/>
      <c r="J94" s="78"/>
      <c r="K94" s="78"/>
      <c r="L94" s="78"/>
    </row>
    <row r="95" spans="1:12" s="25" customFormat="1" ht="12.95" customHeight="1">
      <c r="A95" s="22"/>
      <c r="B95" s="116"/>
      <c r="C95" s="78"/>
      <c r="D95" s="78"/>
      <c r="E95" s="78"/>
      <c r="F95" s="78"/>
      <c r="G95" s="78"/>
      <c r="H95" s="78"/>
      <c r="I95" s="78"/>
      <c r="J95" s="78"/>
      <c r="K95" s="78"/>
      <c r="L95" s="78"/>
    </row>
    <row r="96" spans="1:12" s="25" customFormat="1" ht="12.95" customHeight="1">
      <c r="A96" s="22"/>
      <c r="B96" s="116"/>
      <c r="C96" s="78"/>
      <c r="D96" s="78"/>
      <c r="E96" s="78"/>
      <c r="F96" s="78"/>
      <c r="G96" s="78"/>
      <c r="H96" s="78"/>
      <c r="I96" s="78"/>
      <c r="J96" s="78"/>
      <c r="K96" s="78"/>
      <c r="L96" s="78"/>
    </row>
    <row r="97" spans="1:12" s="25" customFormat="1" ht="12.95" customHeight="1">
      <c r="A97" s="22"/>
      <c r="B97" s="116"/>
      <c r="C97" s="78"/>
      <c r="D97" s="78"/>
      <c r="E97" s="78"/>
      <c r="F97" s="78"/>
      <c r="G97" s="78"/>
      <c r="H97" s="78"/>
      <c r="I97" s="78"/>
      <c r="J97" s="78"/>
      <c r="K97" s="78"/>
      <c r="L97" s="78"/>
    </row>
    <row r="98" spans="1:12" s="25" customFormat="1" ht="12.95" customHeight="1">
      <c r="A98" s="22"/>
      <c r="B98" s="116"/>
      <c r="C98" s="78"/>
      <c r="D98" s="78"/>
      <c r="E98" s="78"/>
      <c r="F98" s="78"/>
      <c r="G98" s="78"/>
      <c r="H98" s="78"/>
      <c r="I98" s="78"/>
      <c r="J98" s="78"/>
      <c r="K98" s="78"/>
      <c r="L98" s="78"/>
    </row>
    <row r="99" spans="1:12" s="25" customFormat="1" ht="12.95" customHeight="1">
      <c r="A99" s="22"/>
      <c r="B99" s="116"/>
      <c r="C99" s="78"/>
      <c r="D99" s="78"/>
      <c r="E99" s="78"/>
      <c r="F99" s="78"/>
      <c r="G99" s="78"/>
      <c r="H99" s="78"/>
      <c r="I99" s="78"/>
      <c r="J99" s="78"/>
      <c r="K99" s="78"/>
      <c r="L99" s="78"/>
    </row>
  </sheetData>
  <phoneticPr fontId="9" type="noConversion"/>
  <pageMargins left="0.75" right="0.75" top="1" bottom="1" header="0.5" footer="0.5"/>
  <pageSetup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0033"/>
  </sheetPr>
  <dimension ref="A1:M99"/>
  <sheetViews>
    <sheetView showZeros="0" zoomScale="60" zoomScaleNormal="60" workbookViewId="0">
      <pane xSplit="1" ySplit="3" topLeftCell="B4" activePane="bottomRight" state="frozen"/>
      <selection pane="bottomRight" activeCell="R44" sqref="R44"/>
      <selection pane="bottomLeft" activeCell="F46" sqref="F46"/>
      <selection pane="topRight" activeCell="F46" sqref="F46"/>
    </sheetView>
  </sheetViews>
  <sheetFormatPr defaultColWidth="9.140625" defaultRowHeight="12.95" customHeight="1"/>
  <cols>
    <col min="1" max="1" width="24.140625" style="9" customWidth="1"/>
    <col min="2" max="2" width="12" style="79" customWidth="1"/>
    <col min="3" max="12" width="9.140625" style="79"/>
    <col min="14" max="16384" width="9.140625" style="18"/>
  </cols>
  <sheetData>
    <row r="1" spans="1:12" s="23" customFormat="1" ht="12.95" customHeight="1">
      <c r="A1" s="11" t="s">
        <v>97</v>
      </c>
      <c r="B1" s="81"/>
      <c r="C1" s="80"/>
      <c r="D1" s="80"/>
      <c r="E1" s="80"/>
      <c r="F1" s="80"/>
      <c r="G1" s="80"/>
      <c r="H1" s="80"/>
      <c r="I1" s="80"/>
      <c r="J1" s="80"/>
      <c r="K1" s="72"/>
      <c r="L1" s="72"/>
    </row>
    <row r="2" spans="1:12" s="23" customFormat="1" ht="12.95" customHeight="1">
      <c r="A2" s="9" t="s">
        <v>82</v>
      </c>
      <c r="B2" s="122"/>
      <c r="C2" s="80"/>
      <c r="D2" s="80"/>
      <c r="E2" s="80"/>
      <c r="F2" s="80"/>
      <c r="G2" s="80"/>
      <c r="H2" s="80"/>
      <c r="I2" s="80"/>
      <c r="J2" s="80"/>
      <c r="K2" s="72"/>
      <c r="L2" s="72"/>
    </row>
    <row r="3" spans="1:12" s="66" customFormat="1" ht="12.95" customHeight="1">
      <c r="A3" s="13"/>
      <c r="B3" s="89" t="s">
        <v>83</v>
      </c>
      <c r="C3" s="73" t="s">
        <v>84</v>
      </c>
      <c r="D3" s="73" t="s">
        <v>85</v>
      </c>
      <c r="E3" s="89" t="s">
        <v>86</v>
      </c>
      <c r="F3" s="89" t="s">
        <v>87</v>
      </c>
      <c r="G3" s="89" t="s">
        <v>88</v>
      </c>
      <c r="H3" s="89" t="s">
        <v>89</v>
      </c>
      <c r="I3" s="82" t="s">
        <v>90</v>
      </c>
      <c r="J3" s="82" t="s">
        <v>91</v>
      </c>
      <c r="K3" s="71" t="s">
        <v>92</v>
      </c>
      <c r="L3" s="71" t="s">
        <v>93</v>
      </c>
    </row>
    <row r="4" spans="1:12" ht="12.95" customHeight="1">
      <c r="A4" s="14" t="s">
        <v>94</v>
      </c>
      <c r="B4" s="74">
        <f>B5+B23+B38+B52+B63</f>
        <v>83342</v>
      </c>
      <c r="C4" s="74">
        <f>C5+C23+C38+C52+C63</f>
        <v>217098</v>
      </c>
      <c r="D4" s="74">
        <f>D5+D23+D38+D52+D63</f>
        <v>140686</v>
      </c>
      <c r="E4" s="74">
        <f>E5+E23+E38+E52+E63</f>
        <v>143282</v>
      </c>
      <c r="F4" s="74">
        <f>F5+F23+F38+F52+F63</f>
        <v>151623</v>
      </c>
      <c r="G4" s="74">
        <f t="shared" ref="G4:J4" si="0">G5+G23+G38+G52+G63</f>
        <v>202263</v>
      </c>
      <c r="H4" s="74">
        <f t="shared" si="0"/>
        <v>154988</v>
      </c>
      <c r="I4" s="74">
        <f t="shared" si="0"/>
        <v>153596</v>
      </c>
      <c r="J4" s="74">
        <f t="shared" si="0"/>
        <v>164486</v>
      </c>
      <c r="K4" s="106">
        <f>+'[11]Dist Ed DG Men'!K4</f>
        <v>156288</v>
      </c>
      <c r="L4" s="106">
        <f>+'[11]Dist Ed DG Men'!L4</f>
        <v>189556</v>
      </c>
    </row>
    <row r="5" spans="1:12" ht="12.95" customHeight="1">
      <c r="A5" s="1" t="s">
        <v>95</v>
      </c>
      <c r="B5" s="83">
        <f>SUM(B7:B22)</f>
        <v>17</v>
      </c>
      <c r="C5" s="83">
        <f>SUM(C7:C22)</f>
        <v>48159</v>
      </c>
      <c r="D5" s="83">
        <f>SUM(D7:D22)</f>
        <v>40729</v>
      </c>
      <c r="E5" s="83">
        <f>SUM(E7:E22)</f>
        <v>38012</v>
      </c>
      <c r="F5" s="83">
        <f>SUM(F7:F22)</f>
        <v>40506</v>
      </c>
      <c r="G5" s="83">
        <f t="shared" ref="G5:J5" si="1">SUM(G7:G22)</f>
        <v>50381</v>
      </c>
      <c r="H5" s="83">
        <f t="shared" si="1"/>
        <v>48247</v>
      </c>
      <c r="I5" s="83">
        <f t="shared" si="1"/>
        <v>46132</v>
      </c>
      <c r="J5" s="83">
        <f t="shared" si="1"/>
        <v>46136</v>
      </c>
      <c r="K5" s="83">
        <f>+'[11]Dist Ed DG Men'!K5</f>
        <v>45009</v>
      </c>
      <c r="L5" s="83">
        <f>+'[11]Dist Ed DG Men'!L5</f>
        <v>48245</v>
      </c>
    </row>
    <row r="6" spans="1:12" s="24" customFormat="1" ht="12.95" customHeight="1">
      <c r="A6" s="16" t="s">
        <v>96</v>
      </c>
      <c r="B6" s="75">
        <f t="shared" ref="B6:J6" si="2">(B5/B$4)*100</f>
        <v>2.0397878620623457E-2</v>
      </c>
      <c r="C6" s="75">
        <f t="shared" si="2"/>
        <v>22.183069397230742</v>
      </c>
      <c r="D6" s="75">
        <f t="shared" si="2"/>
        <v>28.950286453520608</v>
      </c>
      <c r="E6" s="75">
        <f t="shared" si="2"/>
        <v>26.529501263243116</v>
      </c>
      <c r="F6" s="75">
        <f t="shared" si="2"/>
        <v>26.714944302645378</v>
      </c>
      <c r="G6" s="75">
        <f t="shared" si="2"/>
        <v>24.908658528747225</v>
      </c>
      <c r="H6" s="75">
        <f t="shared" si="2"/>
        <v>31.129506800526492</v>
      </c>
      <c r="I6" s="75">
        <f t="shared" si="2"/>
        <v>30.034636318654133</v>
      </c>
      <c r="J6" s="75">
        <f t="shared" si="2"/>
        <v>28.048587721751396</v>
      </c>
      <c r="K6" s="105">
        <f>+'[11]Dist Ed DG Men'!K6</f>
        <v>28.798756142506143</v>
      </c>
      <c r="L6" s="105">
        <f>+'[11]Dist Ed DG Men'!L6</f>
        <v>25.451581590664503</v>
      </c>
    </row>
    <row r="7" spans="1:12" ht="12.95" customHeight="1">
      <c r="A7" s="1" t="s">
        <v>22</v>
      </c>
      <c r="B7" s="88"/>
      <c r="C7" s="84">
        <v>11116</v>
      </c>
      <c r="D7" s="84"/>
      <c r="E7" s="84"/>
      <c r="F7" s="84"/>
      <c r="G7" s="84">
        <v>12859</v>
      </c>
      <c r="H7" s="84">
        <v>13201</v>
      </c>
      <c r="I7" s="84">
        <v>12778</v>
      </c>
      <c r="J7" s="84">
        <v>13004</v>
      </c>
      <c r="K7" s="84">
        <f>+'[11]Dist Ed DG Men'!K7</f>
        <v>12242</v>
      </c>
      <c r="L7" s="84">
        <f>+'[11]Dist Ed DG Men'!L7</f>
        <v>11944</v>
      </c>
    </row>
    <row r="8" spans="1:12" ht="12.95" customHeight="1">
      <c r="A8" s="1" t="s">
        <v>23</v>
      </c>
      <c r="B8" s="88"/>
      <c r="C8" s="84"/>
      <c r="D8" s="84"/>
      <c r="E8" s="84"/>
      <c r="F8" s="84"/>
      <c r="G8" s="84"/>
      <c r="H8" s="84"/>
      <c r="I8" s="84"/>
      <c r="J8" s="84"/>
      <c r="K8" s="84">
        <f>+'[11]Dist Ed DG Men'!K8</f>
        <v>283</v>
      </c>
      <c r="L8" s="84">
        <f>+'[11]Dist Ed DG Men'!L8</f>
        <v>288</v>
      </c>
    </row>
    <row r="9" spans="1:12" ht="12.95" customHeight="1">
      <c r="A9" s="1" t="s">
        <v>24</v>
      </c>
      <c r="B9" s="88"/>
      <c r="C9" s="84"/>
      <c r="D9" s="84"/>
      <c r="E9" s="84"/>
      <c r="F9" s="84"/>
      <c r="G9" s="84"/>
      <c r="H9" s="84"/>
      <c r="I9" s="84"/>
      <c r="J9" s="84"/>
      <c r="K9" s="84">
        <f>+'[11]Dist Ed DG Men'!K9</f>
        <v>0</v>
      </c>
      <c r="L9" s="84">
        <f>+'[11]Dist Ed DG Men'!L9</f>
        <v>0</v>
      </c>
    </row>
    <row r="10" spans="1:12" ht="12.95" customHeight="1">
      <c r="A10" s="1" t="s">
        <v>25</v>
      </c>
      <c r="B10" s="88">
        <v>17</v>
      </c>
      <c r="C10" s="84">
        <v>859</v>
      </c>
      <c r="D10" s="84">
        <v>2041</v>
      </c>
      <c r="E10" s="84">
        <v>2136</v>
      </c>
      <c r="F10" s="84">
        <v>2412</v>
      </c>
      <c r="G10" s="84">
        <v>2462</v>
      </c>
      <c r="H10" s="84">
        <v>2364</v>
      </c>
      <c r="I10" s="84">
        <v>2471</v>
      </c>
      <c r="J10" s="84">
        <v>2560</v>
      </c>
      <c r="K10" s="84">
        <f>+'[11]Dist Ed DG Men'!K10</f>
        <v>2531</v>
      </c>
      <c r="L10" s="84">
        <f>+'[11]Dist Ed DG Men'!L10</f>
        <v>2727</v>
      </c>
    </row>
    <row r="11" spans="1:12" ht="12.95" customHeight="1">
      <c r="A11" s="1" t="s">
        <v>26</v>
      </c>
      <c r="B11" s="88"/>
      <c r="C11" s="84">
        <v>4891</v>
      </c>
      <c r="D11" s="84">
        <v>2799</v>
      </c>
      <c r="E11" s="84">
        <v>2425</v>
      </c>
      <c r="F11" s="84">
        <v>2467</v>
      </c>
      <c r="G11" s="84">
        <v>2084</v>
      </c>
      <c r="H11" s="84">
        <v>1625</v>
      </c>
      <c r="I11" s="84">
        <v>1401</v>
      </c>
      <c r="J11" s="84">
        <v>1217</v>
      </c>
      <c r="K11" s="84">
        <f>+'[11]Dist Ed DG Men'!K11</f>
        <v>1150</v>
      </c>
      <c r="L11" s="84">
        <f>+'[11]Dist Ed DG Men'!L11</f>
        <v>1065</v>
      </c>
    </row>
    <row r="12" spans="1:12" ht="12.95" customHeight="1">
      <c r="A12" s="1" t="s">
        <v>27</v>
      </c>
      <c r="B12" s="88"/>
      <c r="C12" s="84">
        <v>82</v>
      </c>
      <c r="D12" s="84">
        <v>105</v>
      </c>
      <c r="E12" s="84">
        <v>95</v>
      </c>
      <c r="F12" s="84">
        <v>97</v>
      </c>
      <c r="G12" s="84">
        <v>81</v>
      </c>
      <c r="H12" s="84">
        <v>94</v>
      </c>
      <c r="I12" s="84">
        <v>115</v>
      </c>
      <c r="J12" s="84">
        <v>126</v>
      </c>
      <c r="K12" s="84">
        <f>+'[11]Dist Ed DG Men'!K12</f>
        <v>137</v>
      </c>
      <c r="L12" s="84">
        <f>+'[11]Dist Ed DG Men'!L12</f>
        <v>155</v>
      </c>
    </row>
    <row r="13" spans="1:12" ht="12.95" customHeight="1">
      <c r="A13" s="1" t="s">
        <v>28</v>
      </c>
      <c r="B13" s="88"/>
      <c r="C13" s="84"/>
      <c r="D13" s="84"/>
      <c r="E13" s="84"/>
      <c r="F13" s="84"/>
      <c r="G13" s="84"/>
      <c r="H13" s="84"/>
      <c r="I13" s="84"/>
      <c r="J13" s="84"/>
      <c r="K13" s="84">
        <f>+'[11]Dist Ed DG Men'!K13</f>
        <v>0</v>
      </c>
      <c r="L13" s="84">
        <f>+'[11]Dist Ed DG Men'!L13</f>
        <v>0</v>
      </c>
    </row>
    <row r="14" spans="1:12" ht="12.95" customHeight="1">
      <c r="A14" s="1" t="s">
        <v>29</v>
      </c>
      <c r="B14" s="88"/>
      <c r="C14" s="84"/>
      <c r="D14" s="84"/>
      <c r="E14" s="84"/>
      <c r="F14" s="84"/>
      <c r="G14" s="84"/>
      <c r="H14" s="84"/>
      <c r="I14" s="84"/>
      <c r="J14" s="84"/>
      <c r="K14" s="84">
        <f>+'[11]Dist Ed DG Men'!K14</f>
        <v>0</v>
      </c>
      <c r="L14" s="84">
        <f>+'[11]Dist Ed DG Men'!L14</f>
        <v>0</v>
      </c>
    </row>
    <row r="15" spans="1:12" ht="12.95" customHeight="1">
      <c r="A15" s="1" t="s">
        <v>30</v>
      </c>
      <c r="B15" s="88"/>
      <c r="C15" s="84"/>
      <c r="D15" s="84"/>
      <c r="E15" s="84"/>
      <c r="F15" s="84"/>
      <c r="G15" s="84"/>
      <c r="H15" s="84"/>
      <c r="I15" s="84"/>
      <c r="J15" s="84"/>
      <c r="K15" s="84">
        <f>+'[11]Dist Ed DG Men'!K15</f>
        <v>0</v>
      </c>
      <c r="L15" s="84">
        <f>+'[11]Dist Ed DG Men'!L15</f>
        <v>0</v>
      </c>
    </row>
    <row r="16" spans="1:12" ht="12.95" customHeight="1">
      <c r="A16" s="1" t="s">
        <v>31</v>
      </c>
      <c r="B16" s="88"/>
      <c r="C16" s="84"/>
      <c r="D16" s="84"/>
      <c r="E16" s="84"/>
      <c r="F16" s="84"/>
      <c r="G16" s="84"/>
      <c r="H16" s="84"/>
      <c r="I16" s="84"/>
      <c r="J16" s="84">
        <v>14</v>
      </c>
      <c r="K16" s="84">
        <f>+'[11]Dist Ed DG Men'!K16</f>
        <v>22</v>
      </c>
      <c r="L16" s="84">
        <f>+'[11]Dist Ed DG Men'!L16</f>
        <v>18</v>
      </c>
    </row>
    <row r="17" spans="1:12" ht="12.95" customHeight="1">
      <c r="A17" s="1" t="s">
        <v>32</v>
      </c>
      <c r="B17" s="88"/>
      <c r="C17" s="84"/>
      <c r="D17" s="84"/>
      <c r="E17" s="84"/>
      <c r="F17" s="84"/>
      <c r="G17" s="84"/>
      <c r="H17" s="84"/>
      <c r="I17" s="84"/>
      <c r="J17" s="84"/>
      <c r="K17" s="84">
        <f>+'[11]Dist Ed DG Men'!K17</f>
        <v>0</v>
      </c>
      <c r="L17" s="84">
        <f>+'[11]Dist Ed DG Men'!L17</f>
        <v>0</v>
      </c>
    </row>
    <row r="18" spans="1:12" ht="12.95" customHeight="1">
      <c r="A18" s="1" t="s">
        <v>33</v>
      </c>
      <c r="B18" s="88"/>
      <c r="C18" s="84"/>
      <c r="D18" s="84"/>
      <c r="E18" s="84"/>
      <c r="F18" s="84"/>
      <c r="G18" s="84"/>
      <c r="H18" s="84"/>
      <c r="I18" s="84"/>
      <c r="J18" s="84"/>
      <c r="K18" s="84">
        <f>+'[11]Dist Ed DG Men'!K18</f>
        <v>0</v>
      </c>
      <c r="L18" s="84">
        <f>+'[11]Dist Ed DG Men'!L18</f>
        <v>0</v>
      </c>
    </row>
    <row r="19" spans="1:12" ht="12.95" customHeight="1">
      <c r="A19" s="1" t="s">
        <v>34</v>
      </c>
      <c r="B19" s="88"/>
      <c r="C19" s="84"/>
      <c r="D19" s="84"/>
      <c r="E19" s="84"/>
      <c r="F19" s="84"/>
      <c r="G19" s="84"/>
      <c r="H19" s="84">
        <v>33</v>
      </c>
      <c r="I19" s="84">
        <v>23</v>
      </c>
      <c r="J19" s="84">
        <v>21</v>
      </c>
      <c r="K19" s="84">
        <f>+'[11]Dist Ed DG Men'!K19</f>
        <v>14</v>
      </c>
      <c r="L19" s="84">
        <f>+'[11]Dist Ed DG Men'!L19</f>
        <v>21</v>
      </c>
    </row>
    <row r="20" spans="1:12" ht="12.95" customHeight="1">
      <c r="A20" s="1" t="s">
        <v>35</v>
      </c>
      <c r="B20" s="88"/>
      <c r="C20" s="84"/>
      <c r="D20" s="84"/>
      <c r="E20" s="84"/>
      <c r="F20" s="84"/>
      <c r="G20" s="84">
        <v>62</v>
      </c>
      <c r="H20" s="84">
        <v>104</v>
      </c>
      <c r="I20" s="84">
        <v>110</v>
      </c>
      <c r="J20" s="84">
        <v>127</v>
      </c>
      <c r="K20" s="84">
        <f>+'[11]Dist Ed DG Men'!K20</f>
        <v>98</v>
      </c>
      <c r="L20" s="84">
        <f>+'[11]Dist Ed DG Men'!L20</f>
        <v>90</v>
      </c>
    </row>
    <row r="21" spans="1:12" ht="12.95" customHeight="1">
      <c r="A21" s="1" t="s">
        <v>36</v>
      </c>
      <c r="B21" s="88"/>
      <c r="C21" s="84"/>
      <c r="D21" s="84"/>
      <c r="E21" s="84"/>
      <c r="F21" s="84"/>
      <c r="G21" s="84"/>
      <c r="H21" s="84"/>
      <c r="I21" s="84"/>
      <c r="J21" s="84"/>
      <c r="K21" s="84">
        <f>+'[11]Dist Ed DG Men'!K21</f>
        <v>0</v>
      </c>
      <c r="L21" s="84">
        <f>+'[11]Dist Ed DG Men'!L21</f>
        <v>0</v>
      </c>
    </row>
    <row r="22" spans="1:12" ht="12.95" customHeight="1">
      <c r="A22" s="3" t="s">
        <v>37</v>
      </c>
      <c r="B22" s="119"/>
      <c r="C22" s="85">
        <v>31211</v>
      </c>
      <c r="D22" s="85">
        <v>35784</v>
      </c>
      <c r="E22" s="85">
        <v>33356</v>
      </c>
      <c r="F22" s="85">
        <v>35530</v>
      </c>
      <c r="G22" s="85">
        <v>32833</v>
      </c>
      <c r="H22" s="85">
        <v>30826</v>
      </c>
      <c r="I22" s="85">
        <v>29234</v>
      </c>
      <c r="J22" s="120">
        <v>29067</v>
      </c>
      <c r="K22" s="85">
        <f>+'[11]Dist Ed DG Men'!K22</f>
        <v>28532</v>
      </c>
      <c r="L22" s="85">
        <f>+'[11]Dist Ed DG Men'!L22</f>
        <v>31937</v>
      </c>
    </row>
    <row r="23" spans="1:12" ht="12.95" customHeight="1">
      <c r="A23" s="1" t="s">
        <v>38</v>
      </c>
      <c r="B23" s="83">
        <f>SUM(B25:B37)</f>
        <v>67536</v>
      </c>
      <c r="C23" s="83">
        <f>SUM(C25:C37)</f>
        <v>124574</v>
      </c>
      <c r="D23" s="83">
        <f>SUM(D25:D37)</f>
        <v>42398</v>
      </c>
      <c r="E23" s="83">
        <f>SUM(E25:E37)</f>
        <v>45647</v>
      </c>
      <c r="F23" s="83">
        <f>SUM(F25:F37)</f>
        <v>50171</v>
      </c>
      <c r="G23" s="83">
        <f t="shared" ref="G23:J23" si="3">SUM(G25:G37)</f>
        <v>53720</v>
      </c>
      <c r="H23" s="83">
        <f t="shared" si="3"/>
        <v>48128</v>
      </c>
      <c r="I23" s="83">
        <f t="shared" si="3"/>
        <v>53608</v>
      </c>
      <c r="J23" s="83">
        <f t="shared" si="3"/>
        <v>68037</v>
      </c>
      <c r="K23" s="83">
        <f>+'[11]Dist Ed DG Men'!K23</f>
        <v>75905</v>
      </c>
      <c r="L23" s="83">
        <f>+'[11]Dist Ed DG Men'!L23</f>
        <v>106647</v>
      </c>
    </row>
    <row r="24" spans="1:12" s="24" customFormat="1" ht="12.95" customHeight="1">
      <c r="A24" s="16" t="s">
        <v>96</v>
      </c>
      <c r="B24" s="75">
        <f t="shared" ref="B24:J24" si="4">(B23/B$4)*100</f>
        <v>81.034772383672092</v>
      </c>
      <c r="C24" s="75">
        <f t="shared" si="4"/>
        <v>57.381459064569917</v>
      </c>
      <c r="D24" s="75">
        <f t="shared" si="4"/>
        <v>30.136616294442941</v>
      </c>
      <c r="E24" s="75">
        <f t="shared" si="4"/>
        <v>31.858153850448765</v>
      </c>
      <c r="F24" s="75">
        <f t="shared" si="4"/>
        <v>33.089307031255153</v>
      </c>
      <c r="G24" s="75">
        <f t="shared" si="4"/>
        <v>26.559479489575455</v>
      </c>
      <c r="H24" s="75">
        <f t="shared" si="4"/>
        <v>31.052726662709375</v>
      </c>
      <c r="I24" s="75">
        <f t="shared" si="4"/>
        <v>34.90195057162947</v>
      </c>
      <c r="J24" s="75">
        <f t="shared" si="4"/>
        <v>41.363398708704693</v>
      </c>
      <c r="K24" s="105">
        <f>+'[11]Dist Ed DG Men'!K24</f>
        <v>48.56738841113841</v>
      </c>
      <c r="L24" s="105">
        <f>+'[11]Dist Ed DG Men'!L24</f>
        <v>56.261474181772144</v>
      </c>
    </row>
    <row r="25" spans="1:12" ht="12.95" customHeight="1">
      <c r="A25" s="1" t="s">
        <v>39</v>
      </c>
      <c r="B25" s="88"/>
      <c r="C25" s="84"/>
      <c r="D25" s="84"/>
      <c r="E25" s="84"/>
      <c r="F25" s="84"/>
      <c r="G25" s="84"/>
      <c r="H25" s="84"/>
      <c r="I25" s="84"/>
      <c r="J25" s="84"/>
      <c r="K25" s="83">
        <f>+'[11]Dist Ed DG Men'!K25</f>
        <v>0</v>
      </c>
      <c r="L25" s="83">
        <f>+'[11]Dist Ed DG Men'!L25</f>
        <v>0</v>
      </c>
    </row>
    <row r="26" spans="1:12" ht="12.95" customHeight="1">
      <c r="A26" s="1" t="s">
        <v>40</v>
      </c>
      <c r="B26" s="88">
        <v>57341</v>
      </c>
      <c r="C26" s="84">
        <v>98225</v>
      </c>
      <c r="D26" s="84">
        <v>6554</v>
      </c>
      <c r="E26" s="84">
        <v>7397</v>
      </c>
      <c r="F26" s="84">
        <v>7430</v>
      </c>
      <c r="G26" s="84">
        <v>6403</v>
      </c>
      <c r="H26" s="84">
        <v>3339</v>
      </c>
      <c r="I26" s="84">
        <v>3475</v>
      </c>
      <c r="J26" s="84">
        <v>1875</v>
      </c>
      <c r="K26" s="84">
        <f>+'[11]Dist Ed DG Men'!K26</f>
        <v>4614</v>
      </c>
      <c r="L26" s="84">
        <f>+'[11]Dist Ed DG Men'!L26</f>
        <v>29085</v>
      </c>
    </row>
    <row r="27" spans="1:12" ht="12.95" customHeight="1">
      <c r="A27" s="1" t="s">
        <v>41</v>
      </c>
      <c r="B27" s="88">
        <v>57</v>
      </c>
      <c r="C27" s="84">
        <v>4187</v>
      </c>
      <c r="D27" s="84">
        <v>6679</v>
      </c>
      <c r="E27" s="84">
        <v>6962</v>
      </c>
      <c r="F27" s="84">
        <v>5824</v>
      </c>
      <c r="G27" s="84">
        <v>6579</v>
      </c>
      <c r="H27" s="84">
        <v>8471</v>
      </c>
      <c r="I27" s="84">
        <v>8945</v>
      </c>
      <c r="J27" s="84">
        <v>18364</v>
      </c>
      <c r="K27" s="84">
        <f>+'[11]Dist Ed DG Men'!K27</f>
        <v>18275</v>
      </c>
      <c r="L27" s="84">
        <f>+'[11]Dist Ed DG Men'!L27</f>
        <v>19934</v>
      </c>
    </row>
    <row r="28" spans="1:12" ht="12.95" customHeight="1">
      <c r="A28" s="1" t="s">
        <v>42</v>
      </c>
      <c r="B28" s="88">
        <v>7755</v>
      </c>
      <c r="C28" s="84">
        <v>9870</v>
      </c>
      <c r="D28" s="84">
        <v>12269</v>
      </c>
      <c r="E28" s="84">
        <v>12227</v>
      </c>
      <c r="F28" s="84">
        <v>14012</v>
      </c>
      <c r="G28" s="84">
        <v>14041</v>
      </c>
      <c r="H28" s="84">
        <v>6141</v>
      </c>
      <c r="I28" s="84">
        <v>6694</v>
      </c>
      <c r="J28" s="84">
        <v>5607</v>
      </c>
      <c r="K28" s="84">
        <f>+'[11]Dist Ed DG Men'!K28</f>
        <v>5711</v>
      </c>
      <c r="L28" s="84">
        <f>+'[11]Dist Ed DG Men'!L28</f>
        <v>6179</v>
      </c>
    </row>
    <row r="29" spans="1:12" ht="12.95" customHeight="1">
      <c r="A29" s="1" t="s">
        <v>43</v>
      </c>
      <c r="B29" s="88"/>
      <c r="C29" s="84"/>
      <c r="D29" s="84"/>
      <c r="E29" s="84"/>
      <c r="F29" s="84"/>
      <c r="G29" s="84"/>
      <c r="H29" s="84"/>
      <c r="I29" s="84"/>
      <c r="J29" s="84"/>
      <c r="K29" s="84">
        <f>+'[11]Dist Ed DG Men'!K29</f>
        <v>0</v>
      </c>
      <c r="L29" s="84">
        <f>+'[11]Dist Ed DG Men'!L29</f>
        <v>0</v>
      </c>
    </row>
    <row r="30" spans="1:12" ht="12.95" customHeight="1">
      <c r="A30" s="1" t="s">
        <v>44</v>
      </c>
      <c r="B30" s="88"/>
      <c r="C30" s="84"/>
      <c r="D30" s="84"/>
      <c r="E30" s="84"/>
      <c r="F30" s="84"/>
      <c r="G30" s="84"/>
      <c r="H30" s="84"/>
      <c r="I30" s="84"/>
      <c r="J30" s="84"/>
      <c r="K30" s="84">
        <f>+'[11]Dist Ed DG Men'!K30</f>
        <v>0</v>
      </c>
      <c r="L30" s="84">
        <f>+'[11]Dist Ed DG Men'!L30</f>
        <v>0</v>
      </c>
    </row>
    <row r="31" spans="1:12" ht="12.95" customHeight="1">
      <c r="A31" s="1" t="s">
        <v>45</v>
      </c>
      <c r="B31" s="88"/>
      <c r="C31" s="84"/>
      <c r="D31" s="84"/>
      <c r="E31" s="84"/>
      <c r="F31" s="84"/>
      <c r="G31" s="84"/>
      <c r="H31" s="84"/>
      <c r="I31" s="84"/>
      <c r="J31" s="84"/>
      <c r="K31" s="84">
        <f>+'[11]Dist Ed DG Men'!K31</f>
        <v>0</v>
      </c>
      <c r="L31" s="84">
        <f>+'[11]Dist Ed DG Men'!L31</f>
        <v>0</v>
      </c>
    </row>
    <row r="32" spans="1:12" ht="12.95" customHeight="1">
      <c r="A32" s="1" t="s">
        <v>46</v>
      </c>
      <c r="B32" s="88"/>
      <c r="C32" s="84"/>
      <c r="D32" s="84"/>
      <c r="E32" s="84"/>
      <c r="F32" s="84"/>
      <c r="G32" s="84"/>
      <c r="H32" s="84"/>
      <c r="I32" s="84"/>
      <c r="J32" s="84"/>
      <c r="K32" s="84">
        <f>+'[11]Dist Ed DG Men'!K32</f>
        <v>0</v>
      </c>
      <c r="L32" s="84">
        <f>+'[11]Dist Ed DG Men'!L32</f>
        <v>0</v>
      </c>
    </row>
    <row r="33" spans="1:12" ht="12.95" customHeight="1">
      <c r="A33" s="1" t="s">
        <v>47</v>
      </c>
      <c r="B33" s="88"/>
      <c r="C33" s="84"/>
      <c r="D33" s="84"/>
      <c r="E33" s="84"/>
      <c r="F33" s="84"/>
      <c r="G33" s="84"/>
      <c r="H33" s="84"/>
      <c r="I33" s="84"/>
      <c r="J33" s="84"/>
      <c r="K33" s="84">
        <f>+'[11]Dist Ed DG Men'!K33</f>
        <v>0</v>
      </c>
      <c r="L33" s="84">
        <f>+'[11]Dist Ed DG Men'!L33</f>
        <v>0</v>
      </c>
    </row>
    <row r="34" spans="1:12" ht="12.95" customHeight="1">
      <c r="A34" s="1" t="s">
        <v>48</v>
      </c>
      <c r="B34" s="88"/>
      <c r="C34" s="84"/>
      <c r="D34" s="84">
        <v>28</v>
      </c>
      <c r="E34" s="84">
        <v>32</v>
      </c>
      <c r="F34" s="84">
        <v>47</v>
      </c>
      <c r="G34" s="84">
        <v>47</v>
      </c>
      <c r="H34" s="84">
        <v>37</v>
      </c>
      <c r="I34" s="84">
        <v>43</v>
      </c>
      <c r="J34" s="84">
        <v>54</v>
      </c>
      <c r="K34" s="84">
        <f>+'[11]Dist Ed DG Men'!K34</f>
        <v>41</v>
      </c>
      <c r="L34" s="84">
        <f>+'[11]Dist Ed DG Men'!L34</f>
        <v>59</v>
      </c>
    </row>
    <row r="35" spans="1:12" ht="12.95" customHeight="1">
      <c r="A35" s="1" t="s">
        <v>49</v>
      </c>
      <c r="B35" s="88">
        <v>2383</v>
      </c>
      <c r="C35" s="84">
        <v>12292</v>
      </c>
      <c r="D35" s="84">
        <v>16864</v>
      </c>
      <c r="E35" s="84">
        <v>19029</v>
      </c>
      <c r="F35" s="84">
        <v>22858</v>
      </c>
      <c r="G35" s="84">
        <v>26650</v>
      </c>
      <c r="H35" s="84">
        <v>30140</v>
      </c>
      <c r="I35" s="84">
        <v>34451</v>
      </c>
      <c r="J35" s="84">
        <v>42137</v>
      </c>
      <c r="K35" s="84">
        <f>+'[11]Dist Ed DG Men'!K35</f>
        <v>47264</v>
      </c>
      <c r="L35" s="84">
        <f>+'[11]Dist Ed DG Men'!L35</f>
        <v>51390</v>
      </c>
    </row>
    <row r="36" spans="1:12" ht="12.95" customHeight="1">
      <c r="A36" s="1" t="s">
        <v>50</v>
      </c>
      <c r="B36" s="88"/>
      <c r="C36" s="84"/>
      <c r="D36" s="84">
        <v>4</v>
      </c>
      <c r="E36" s="84"/>
      <c r="F36" s="84"/>
      <c r="G36" s="84"/>
      <c r="H36" s="84"/>
      <c r="I36" s="84"/>
      <c r="J36" s="84"/>
      <c r="K36" s="84">
        <f>+'[11]Dist Ed DG Men'!K36</f>
        <v>0</v>
      </c>
      <c r="L36" s="84">
        <f>+'[11]Dist Ed DG Men'!L36</f>
        <v>0</v>
      </c>
    </row>
    <row r="37" spans="1:12" ht="12.95" customHeight="1">
      <c r="A37" s="3" t="s">
        <v>51</v>
      </c>
      <c r="B37" s="119"/>
      <c r="C37" s="85"/>
      <c r="D37" s="85"/>
      <c r="E37" s="85"/>
      <c r="F37" s="85"/>
      <c r="G37" s="85"/>
      <c r="H37" s="85"/>
      <c r="I37" s="85"/>
      <c r="J37" s="85"/>
      <c r="K37" s="85">
        <f>+'[11]Dist Ed DG Men'!K37</f>
        <v>0</v>
      </c>
      <c r="L37" s="85">
        <f>+'[11]Dist Ed DG Men'!L37</f>
        <v>0</v>
      </c>
    </row>
    <row r="38" spans="1:12" ht="12.95" customHeight="1">
      <c r="A38" s="1" t="s">
        <v>52</v>
      </c>
      <c r="B38" s="83">
        <f>SUM(B40:B51)</f>
        <v>15139</v>
      </c>
      <c r="C38" s="83">
        <f>SUM(C40:C51)</f>
        <v>23581</v>
      </c>
      <c r="D38" s="83">
        <f>SUM(D40:D51)</f>
        <v>32227</v>
      </c>
      <c r="E38" s="83">
        <f>SUM(E40:E51)</f>
        <v>31864</v>
      </c>
      <c r="F38" s="83">
        <f>SUM(F40:F51)</f>
        <v>31536</v>
      </c>
      <c r="G38" s="83">
        <f t="shared" ref="G38:J38" si="5">SUM(G40:G51)</f>
        <v>30681</v>
      </c>
      <c r="H38" s="83">
        <f t="shared" si="5"/>
        <v>29093</v>
      </c>
      <c r="I38" s="83">
        <f t="shared" si="5"/>
        <v>27173</v>
      </c>
      <c r="J38" s="83">
        <f t="shared" si="5"/>
        <v>25736</v>
      </c>
      <c r="K38" s="83">
        <f>+'[11]Dist Ed DG Men'!K38</f>
        <v>21045</v>
      </c>
      <c r="L38" s="83">
        <f>+'[11]Dist Ed DG Men'!L38</f>
        <v>21126</v>
      </c>
    </row>
    <row r="39" spans="1:12" s="24" customFormat="1" ht="12.95" customHeight="1">
      <c r="A39" s="16" t="s">
        <v>96</v>
      </c>
      <c r="B39" s="75">
        <f t="shared" ref="B39:J39" si="6">(B38/B$4)*100</f>
        <v>18.164910849271678</v>
      </c>
      <c r="C39" s="75">
        <f t="shared" si="6"/>
        <v>10.861914895577113</v>
      </c>
      <c r="D39" s="75">
        <f t="shared" si="6"/>
        <v>22.907041212345224</v>
      </c>
      <c r="E39" s="75">
        <f t="shared" si="6"/>
        <v>22.238662218561998</v>
      </c>
      <c r="F39" s="75">
        <f t="shared" si="6"/>
        <v>20.798955303614886</v>
      </c>
      <c r="G39" s="75">
        <f t="shared" si="6"/>
        <v>15.168864300440516</v>
      </c>
      <c r="H39" s="75">
        <f t="shared" si="6"/>
        <v>18.771130668180763</v>
      </c>
      <c r="I39" s="75">
        <f t="shared" si="6"/>
        <v>17.691215917081173</v>
      </c>
      <c r="J39" s="75">
        <f t="shared" si="6"/>
        <v>15.646316403827681</v>
      </c>
      <c r="K39" s="105">
        <f>+'[11]Dist Ed DG Men'!K39</f>
        <v>13.465525184275185</v>
      </c>
      <c r="L39" s="105">
        <f>+'[11]Dist Ed DG Men'!L39</f>
        <v>11.144991453712887</v>
      </c>
    </row>
    <row r="40" spans="1:12" ht="12.95" customHeight="1">
      <c r="A40" s="1" t="s">
        <v>53</v>
      </c>
      <c r="B40" s="88">
        <v>8573</v>
      </c>
      <c r="C40" s="84">
        <v>5468</v>
      </c>
      <c r="D40" s="84">
        <v>4944</v>
      </c>
      <c r="E40" s="84">
        <v>4081</v>
      </c>
      <c r="F40" s="84">
        <v>3873</v>
      </c>
      <c r="G40" s="84">
        <v>3600</v>
      </c>
      <c r="H40" s="84">
        <v>3260</v>
      </c>
      <c r="I40" s="84">
        <v>2845</v>
      </c>
      <c r="J40" s="84">
        <v>2535</v>
      </c>
      <c r="K40" s="83">
        <f>+'[11]Dist Ed DG Men'!K40</f>
        <v>0</v>
      </c>
      <c r="L40" s="83">
        <f>+'[11]Dist Ed DG Men'!L40</f>
        <v>0</v>
      </c>
    </row>
    <row r="41" spans="1:12" ht="12.95" customHeight="1">
      <c r="A41" s="1" t="s">
        <v>54</v>
      </c>
      <c r="B41" s="88"/>
      <c r="C41" s="84"/>
      <c r="D41" s="84"/>
      <c r="E41" s="84"/>
      <c r="F41" s="84"/>
      <c r="G41" s="84"/>
      <c r="H41" s="84"/>
      <c r="I41" s="84"/>
      <c r="J41" s="84">
        <v>149</v>
      </c>
      <c r="K41" s="84">
        <f>+'[11]Dist Ed DG Men'!K41</f>
        <v>157</v>
      </c>
      <c r="L41" s="84">
        <f>+'[11]Dist Ed DG Men'!L41</f>
        <v>154</v>
      </c>
    </row>
    <row r="42" spans="1:12" ht="12.95" customHeight="1">
      <c r="A42" s="1" t="s">
        <v>55</v>
      </c>
      <c r="B42" s="88"/>
      <c r="C42" s="84"/>
      <c r="D42" s="84"/>
      <c r="E42" s="84"/>
      <c r="F42" s="84"/>
      <c r="G42" s="84"/>
      <c r="H42" s="84"/>
      <c r="I42" s="84">
        <v>26</v>
      </c>
      <c r="J42" s="84">
        <v>23</v>
      </c>
      <c r="K42" s="84">
        <f>+'[11]Dist Ed DG Men'!K42</f>
        <v>27</v>
      </c>
      <c r="L42" s="84">
        <f>+'[11]Dist Ed DG Men'!L42</f>
        <v>33</v>
      </c>
    </row>
    <row r="43" spans="1:12" ht="12.95" customHeight="1">
      <c r="A43" s="1" t="s">
        <v>56</v>
      </c>
      <c r="B43" s="88"/>
      <c r="C43" s="84"/>
      <c r="D43" s="84"/>
      <c r="E43" s="84">
        <v>179</v>
      </c>
      <c r="F43" s="84">
        <v>6297</v>
      </c>
      <c r="G43" s="84">
        <v>6163</v>
      </c>
      <c r="H43" s="84">
        <v>4566</v>
      </c>
      <c r="I43" s="84">
        <v>4828</v>
      </c>
      <c r="J43" s="84">
        <v>4201</v>
      </c>
      <c r="K43" s="84">
        <f>+'[11]Dist Ed DG Men'!K43</f>
        <v>3704</v>
      </c>
      <c r="L43" s="84">
        <f>+'[11]Dist Ed DG Men'!L43</f>
        <v>3394</v>
      </c>
    </row>
    <row r="44" spans="1:12" ht="12.95" customHeight="1">
      <c r="A44" s="1" t="s">
        <v>57</v>
      </c>
      <c r="B44" s="88"/>
      <c r="C44" s="84"/>
      <c r="D44" s="84"/>
      <c r="E44" s="84"/>
      <c r="F44" s="84"/>
      <c r="G44" s="84"/>
      <c r="H44" s="84"/>
      <c r="I44" s="84"/>
      <c r="J44" s="84"/>
      <c r="K44" s="84">
        <f>+'[11]Dist Ed DG Men'!K44</f>
        <v>0</v>
      </c>
      <c r="L44" s="84">
        <f>+'[11]Dist Ed DG Men'!L44</f>
        <v>0</v>
      </c>
    </row>
    <row r="45" spans="1:12" ht="12.95" customHeight="1">
      <c r="A45" s="1" t="s">
        <v>58</v>
      </c>
      <c r="B45" s="88">
        <v>6566</v>
      </c>
      <c r="C45" s="84">
        <v>11131</v>
      </c>
      <c r="D45" s="84">
        <v>20800</v>
      </c>
      <c r="E45" s="84">
        <v>20223</v>
      </c>
      <c r="F45" s="84">
        <v>20946</v>
      </c>
      <c r="G45" s="84">
        <v>20667</v>
      </c>
      <c r="H45" s="84">
        <v>20973</v>
      </c>
      <c r="I45" s="84">
        <v>19020</v>
      </c>
      <c r="J45" s="84">
        <v>18306</v>
      </c>
      <c r="K45" s="84">
        <f>+'[11]Dist Ed DG Men'!K45</f>
        <v>16712</v>
      </c>
      <c r="L45" s="84">
        <f>+'[11]Dist Ed DG Men'!L45</f>
        <v>16359</v>
      </c>
    </row>
    <row r="46" spans="1:12" ht="12.95" customHeight="1">
      <c r="A46" s="1" t="s">
        <v>59</v>
      </c>
      <c r="B46" s="88"/>
      <c r="C46" s="84">
        <v>6982</v>
      </c>
      <c r="D46" s="84">
        <v>6483</v>
      </c>
      <c r="E46" s="84">
        <v>7381</v>
      </c>
      <c r="F46" s="84">
        <v>420</v>
      </c>
      <c r="G46" s="84">
        <v>251</v>
      </c>
      <c r="H46" s="84">
        <v>294</v>
      </c>
      <c r="I46" s="84">
        <v>270</v>
      </c>
      <c r="J46" s="84">
        <v>291</v>
      </c>
      <c r="K46" s="84">
        <f>+'[11]Dist Ed DG Men'!K46</f>
        <v>224</v>
      </c>
      <c r="L46" s="84">
        <f>+'[11]Dist Ed DG Men'!L46</f>
        <v>307</v>
      </c>
    </row>
    <row r="47" spans="1:12" ht="12.95" customHeight="1">
      <c r="A47" s="1" t="s">
        <v>60</v>
      </c>
      <c r="B47" s="88"/>
      <c r="C47" s="84"/>
      <c r="D47" s="84"/>
      <c r="E47" s="84"/>
      <c r="F47" s="84"/>
      <c r="G47" s="84"/>
      <c r="H47" s="84"/>
      <c r="I47" s="84"/>
      <c r="J47" s="84"/>
      <c r="K47" s="84">
        <f>+'[11]Dist Ed DG Men'!K47</f>
        <v>0</v>
      </c>
      <c r="L47" s="84">
        <f>+'[11]Dist Ed DG Men'!L47</f>
        <v>0</v>
      </c>
    </row>
    <row r="48" spans="1:12" ht="12.95" customHeight="1">
      <c r="A48" s="1" t="s">
        <v>61</v>
      </c>
      <c r="B48" s="88"/>
      <c r="C48" s="84"/>
      <c r="D48" s="84"/>
      <c r="E48" s="84"/>
      <c r="F48" s="84"/>
      <c r="G48" s="84"/>
      <c r="H48" s="84"/>
      <c r="I48" s="84"/>
      <c r="J48" s="84"/>
      <c r="K48" s="84">
        <f>+'[11]Dist Ed DG Men'!K48</f>
        <v>0</v>
      </c>
      <c r="L48" s="84">
        <f>+'[11]Dist Ed DG Men'!L48</f>
        <v>0</v>
      </c>
    </row>
    <row r="49" spans="1:12" ht="12.95" customHeight="1">
      <c r="A49" s="1" t="s">
        <v>62</v>
      </c>
      <c r="B49" s="88"/>
      <c r="C49" s="84"/>
      <c r="D49" s="84"/>
      <c r="E49" s="84"/>
      <c r="F49" s="84"/>
      <c r="G49" s="84"/>
      <c r="H49" s="84"/>
      <c r="I49" s="84"/>
      <c r="J49" s="84"/>
      <c r="K49" s="84">
        <f>+'[11]Dist Ed DG Men'!K49</f>
        <v>0</v>
      </c>
      <c r="L49" s="84">
        <f>+'[11]Dist Ed DG Men'!L49</f>
        <v>0</v>
      </c>
    </row>
    <row r="50" spans="1:12" ht="12.95" customHeight="1">
      <c r="A50" s="1" t="s">
        <v>63</v>
      </c>
      <c r="B50" s="88"/>
      <c r="C50" s="84"/>
      <c r="D50" s="84"/>
      <c r="E50" s="84"/>
      <c r="F50" s="84"/>
      <c r="G50" s="84"/>
      <c r="H50" s="84"/>
      <c r="I50" s="84"/>
      <c r="J50" s="84"/>
      <c r="K50" s="84">
        <f>+'[11]Dist Ed DG Men'!K50</f>
        <v>0</v>
      </c>
      <c r="L50" s="84">
        <f>+'[11]Dist Ed DG Men'!L50</f>
        <v>634</v>
      </c>
    </row>
    <row r="51" spans="1:12" ht="12.95" customHeight="1">
      <c r="A51" s="3" t="s">
        <v>64</v>
      </c>
      <c r="B51" s="119"/>
      <c r="C51" s="85"/>
      <c r="D51" s="85"/>
      <c r="E51" s="85"/>
      <c r="F51" s="85"/>
      <c r="G51" s="85"/>
      <c r="H51" s="85"/>
      <c r="I51" s="85">
        <v>184</v>
      </c>
      <c r="J51" s="85">
        <v>231</v>
      </c>
      <c r="K51" s="85">
        <f>+'[11]Dist Ed DG Men'!K51</f>
        <v>221</v>
      </c>
      <c r="L51" s="85">
        <f>+'[11]Dist Ed DG Men'!L51</f>
        <v>245</v>
      </c>
    </row>
    <row r="52" spans="1:12" ht="12.95" customHeight="1">
      <c r="A52" s="1" t="s">
        <v>65</v>
      </c>
      <c r="B52" s="83">
        <f>SUM(B54:B62)</f>
        <v>650</v>
      </c>
      <c r="C52" s="83">
        <f>SUM(C54:C62)</f>
        <v>20784</v>
      </c>
      <c r="D52" s="83">
        <f>SUM(D54:D62)</f>
        <v>25332</v>
      </c>
      <c r="E52" s="83">
        <f>SUM(E54:E62)</f>
        <v>27759</v>
      </c>
      <c r="F52" s="83">
        <f>SUM(F54:F62)</f>
        <v>29410</v>
      </c>
      <c r="G52" s="83">
        <f t="shared" ref="G52:J52" si="7">SUM(G54:G62)</f>
        <v>67481</v>
      </c>
      <c r="H52" s="83">
        <f t="shared" si="7"/>
        <v>29520</v>
      </c>
      <c r="I52" s="83">
        <f t="shared" si="7"/>
        <v>26683</v>
      </c>
      <c r="J52" s="83">
        <f t="shared" si="7"/>
        <v>24577</v>
      </c>
      <c r="K52" s="83">
        <f>+'[11]Dist Ed DG Men'!K52</f>
        <v>14329</v>
      </c>
      <c r="L52" s="83">
        <f>+'[11]Dist Ed DG Men'!L52</f>
        <v>13538</v>
      </c>
    </row>
    <row r="53" spans="1:12" s="24" customFormat="1" ht="12.95" customHeight="1">
      <c r="A53" s="16" t="s">
        <v>96</v>
      </c>
      <c r="B53" s="75">
        <f t="shared" ref="B53:J53" si="8">(B52/B$4)*100</f>
        <v>0.77991888843560275</v>
      </c>
      <c r="C53" s="75">
        <f t="shared" si="8"/>
        <v>9.5735566426222256</v>
      </c>
      <c r="D53" s="75">
        <f t="shared" si="8"/>
        <v>18.006056039691227</v>
      </c>
      <c r="E53" s="75">
        <f t="shared" si="8"/>
        <v>19.373682667746124</v>
      </c>
      <c r="F53" s="75">
        <f t="shared" si="8"/>
        <v>19.396793362484583</v>
      </c>
      <c r="G53" s="75">
        <f t="shared" si="8"/>
        <v>33.362997681236806</v>
      </c>
      <c r="H53" s="75">
        <f t="shared" si="8"/>
        <v>19.046635868583376</v>
      </c>
      <c r="I53" s="75">
        <f t="shared" si="8"/>
        <v>17.372197192635223</v>
      </c>
      <c r="J53" s="75">
        <f t="shared" si="8"/>
        <v>14.941697165716231</v>
      </c>
      <c r="K53" s="105">
        <f>+'[11]Dist Ed DG Men'!K53</f>
        <v>9.1683302620802625</v>
      </c>
      <c r="L53" s="105">
        <f>+'[11]Dist Ed DG Men'!L53</f>
        <v>7.1419527738504716</v>
      </c>
    </row>
    <row r="54" spans="1:12" ht="12.95" customHeight="1">
      <c r="A54" s="1" t="s">
        <v>66</v>
      </c>
      <c r="B54" s="123">
        <v>650</v>
      </c>
      <c r="C54" s="84">
        <v>795</v>
      </c>
      <c r="D54" s="84"/>
      <c r="E54" s="84">
        <v>542</v>
      </c>
      <c r="F54" s="84">
        <v>629</v>
      </c>
      <c r="G54" s="84">
        <v>1735</v>
      </c>
      <c r="H54" s="84">
        <v>524</v>
      </c>
      <c r="I54" s="84">
        <v>485</v>
      </c>
      <c r="J54" s="84">
        <v>518</v>
      </c>
      <c r="K54" s="84">
        <f>+'[11]Dist Ed DG Men'!K54</f>
        <v>476</v>
      </c>
      <c r="L54" s="84">
        <f>+'[11]Dist Ed DG Men'!L54</f>
        <v>440</v>
      </c>
    </row>
    <row r="55" spans="1:12" ht="12.95" customHeight="1">
      <c r="A55" s="1" t="s">
        <v>67</v>
      </c>
      <c r="B55" s="88"/>
      <c r="C55" s="84"/>
      <c r="D55" s="84"/>
      <c r="E55" s="84"/>
      <c r="F55" s="84"/>
      <c r="G55" s="84"/>
      <c r="H55" s="84"/>
      <c r="I55" s="84"/>
      <c r="J55" s="84"/>
      <c r="K55" s="84">
        <f>+'[11]Dist Ed DG Men'!K55</f>
        <v>0</v>
      </c>
      <c r="L55" s="84">
        <f>+'[11]Dist Ed DG Men'!L55</f>
        <v>0</v>
      </c>
    </row>
    <row r="56" spans="1:12" ht="12.95" customHeight="1">
      <c r="A56" s="1" t="s">
        <v>68</v>
      </c>
      <c r="B56" s="88"/>
      <c r="C56" s="84">
        <v>419</v>
      </c>
      <c r="D56" s="84">
        <v>380</v>
      </c>
      <c r="E56" s="84">
        <v>345</v>
      </c>
      <c r="F56" s="84">
        <v>234</v>
      </c>
      <c r="G56" s="84">
        <v>319</v>
      </c>
      <c r="H56" s="84">
        <v>292</v>
      </c>
      <c r="I56" s="84">
        <v>332</v>
      </c>
      <c r="J56" s="84">
        <v>312</v>
      </c>
      <c r="K56" s="84">
        <f>+'[11]Dist Ed DG Men'!K56</f>
        <v>0</v>
      </c>
      <c r="L56" s="84">
        <f>+'[11]Dist Ed DG Men'!L56</f>
        <v>0</v>
      </c>
    </row>
    <row r="57" spans="1:12" ht="12.95" customHeight="1">
      <c r="A57" s="1" t="s">
        <v>69</v>
      </c>
      <c r="B57" s="88"/>
      <c r="C57" s="84"/>
      <c r="D57" s="84"/>
      <c r="E57" s="84"/>
      <c r="F57" s="84"/>
      <c r="G57" s="84"/>
      <c r="H57" s="84"/>
      <c r="I57" s="84"/>
      <c r="J57" s="84"/>
      <c r="K57" s="84">
        <f>+'[11]Dist Ed DG Men'!K57</f>
        <v>0</v>
      </c>
      <c r="L57" s="84">
        <f>+'[11]Dist Ed DG Men'!L57</f>
        <v>0</v>
      </c>
    </row>
    <row r="58" spans="1:12" ht="12.95" customHeight="1">
      <c r="A58" s="1" t="s">
        <v>70</v>
      </c>
      <c r="B58" s="88"/>
      <c r="C58" s="84"/>
      <c r="D58" s="84"/>
      <c r="E58" s="84"/>
      <c r="F58" s="84"/>
      <c r="G58" s="84"/>
      <c r="H58" s="84"/>
      <c r="I58" s="84"/>
      <c r="J58" s="84"/>
      <c r="K58" s="84">
        <f>+'[11]Dist Ed DG Men'!K58</f>
        <v>0</v>
      </c>
      <c r="L58" s="84">
        <f>+'[11]Dist Ed DG Men'!L58</f>
        <v>0</v>
      </c>
    </row>
    <row r="59" spans="1:12" ht="12.95" customHeight="1">
      <c r="A59" s="1" t="s">
        <v>71</v>
      </c>
      <c r="B59" s="88"/>
      <c r="C59" s="84">
        <v>16000</v>
      </c>
      <c r="D59" s="84">
        <v>16675</v>
      </c>
      <c r="E59" s="84">
        <v>17655</v>
      </c>
      <c r="F59" s="84">
        <v>19162</v>
      </c>
      <c r="G59" s="84">
        <v>45798</v>
      </c>
      <c r="H59" s="84">
        <v>20136</v>
      </c>
      <c r="I59" s="84">
        <v>17450</v>
      </c>
      <c r="J59" s="84">
        <v>16130</v>
      </c>
      <c r="K59" s="84">
        <f>+'[11]Dist Ed DG Men'!K59</f>
        <v>13345</v>
      </c>
      <c r="L59" s="84">
        <f>+'[11]Dist Ed DG Men'!L59</f>
        <v>12497</v>
      </c>
    </row>
    <row r="60" spans="1:12" ht="12.95" customHeight="1">
      <c r="A60" s="1" t="s">
        <v>72</v>
      </c>
      <c r="B60" s="88"/>
      <c r="C60" s="84">
        <v>3533</v>
      </c>
      <c r="D60" s="84">
        <v>8232</v>
      </c>
      <c r="E60" s="84">
        <v>9169</v>
      </c>
      <c r="F60" s="84">
        <v>9300</v>
      </c>
      <c r="G60" s="84">
        <v>19129</v>
      </c>
      <c r="H60" s="84">
        <v>8313</v>
      </c>
      <c r="I60" s="84">
        <v>8053</v>
      </c>
      <c r="J60" s="84">
        <v>7184</v>
      </c>
      <c r="K60" s="84">
        <f>+'[11]Dist Ed DG Men'!K60</f>
        <v>0</v>
      </c>
      <c r="L60" s="84">
        <f>+'[11]Dist Ed DG Men'!L60</f>
        <v>0</v>
      </c>
    </row>
    <row r="61" spans="1:12" ht="12.95" customHeight="1">
      <c r="A61" s="1" t="s">
        <v>73</v>
      </c>
      <c r="B61" s="88"/>
      <c r="C61" s="84">
        <v>37</v>
      </c>
      <c r="D61" s="84">
        <v>45</v>
      </c>
      <c r="E61" s="84">
        <v>48</v>
      </c>
      <c r="F61" s="84">
        <v>85</v>
      </c>
      <c r="G61" s="84">
        <v>500</v>
      </c>
      <c r="H61" s="84">
        <v>255</v>
      </c>
      <c r="I61" s="84">
        <v>363</v>
      </c>
      <c r="J61" s="84">
        <v>433</v>
      </c>
      <c r="K61" s="84">
        <f>+'[11]Dist Ed DG Men'!K61</f>
        <v>508</v>
      </c>
      <c r="L61" s="84">
        <f>+'[11]Dist Ed DG Men'!L61</f>
        <v>601</v>
      </c>
    </row>
    <row r="62" spans="1:12" ht="12.95" customHeight="1">
      <c r="A62" s="3" t="s">
        <v>74</v>
      </c>
      <c r="B62" s="119"/>
      <c r="C62" s="85"/>
      <c r="D62" s="85"/>
      <c r="E62" s="85"/>
      <c r="F62" s="85"/>
      <c r="G62" s="85"/>
      <c r="H62" s="85"/>
      <c r="I62" s="85"/>
      <c r="J62" s="85"/>
      <c r="K62" s="85">
        <f>+'[11]Dist Ed DG Men'!K62</f>
        <v>0</v>
      </c>
      <c r="L62" s="85">
        <f>+'[11]Dist Ed DG Men'!L62</f>
        <v>0</v>
      </c>
    </row>
    <row r="63" spans="1:12" ht="12.95" customHeight="1">
      <c r="A63" s="20" t="s">
        <v>75</v>
      </c>
      <c r="B63" s="121"/>
      <c r="C63" s="86"/>
      <c r="D63" s="86"/>
      <c r="E63" s="86"/>
      <c r="F63" s="86"/>
      <c r="G63" s="86"/>
      <c r="H63" s="86"/>
      <c r="I63" s="86"/>
      <c r="J63" s="86"/>
      <c r="K63" s="85">
        <f>+'[11]Dist Ed DG Men'!K63</f>
        <v>0</v>
      </c>
      <c r="L63" s="85">
        <f>+'[11]Dist Ed DG Men'!L63</f>
        <v>0</v>
      </c>
    </row>
    <row r="64" spans="1:12" s="25" customFormat="1" ht="12.95" customHeight="1">
      <c r="A64" s="22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</row>
    <row r="65" spans="1:12" s="25" customFormat="1" ht="12.95" customHeight="1">
      <c r="A65" s="22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</row>
    <row r="66" spans="1:12" s="25" customFormat="1" ht="12.95" customHeight="1">
      <c r="A66" s="22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</row>
    <row r="67" spans="1:12" s="25" customFormat="1" ht="12.95" customHeight="1">
      <c r="A67" s="22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</row>
    <row r="68" spans="1:12" s="25" customFormat="1" ht="12.95" customHeight="1">
      <c r="A68" s="22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</row>
    <row r="69" spans="1:12" s="25" customFormat="1" ht="12.95" customHeight="1">
      <c r="A69" s="22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</row>
    <row r="70" spans="1:12" s="25" customFormat="1" ht="12.95" customHeight="1">
      <c r="A70" s="22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</row>
    <row r="71" spans="1:12" s="25" customFormat="1" ht="12.95" customHeight="1">
      <c r="A71" s="22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</row>
    <row r="72" spans="1:12" s="25" customFormat="1" ht="12.95" customHeight="1">
      <c r="A72" s="22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</row>
    <row r="73" spans="1:12" s="25" customFormat="1" ht="12.95" customHeight="1">
      <c r="A73" s="22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</row>
    <row r="74" spans="1:12" s="25" customFormat="1" ht="12.95" customHeight="1">
      <c r="A74" s="22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</row>
    <row r="75" spans="1:12" s="25" customFormat="1" ht="12.95" customHeight="1">
      <c r="A75" s="22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</row>
    <row r="76" spans="1:12" s="25" customFormat="1" ht="12.95" customHeight="1">
      <c r="A76" s="22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</row>
    <row r="77" spans="1:12" s="25" customFormat="1" ht="12.95" customHeight="1">
      <c r="A77" s="22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</row>
    <row r="78" spans="1:12" s="25" customFormat="1" ht="12.95" customHeight="1">
      <c r="A78" s="22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</row>
    <row r="79" spans="1:12" s="25" customFormat="1" ht="12.95" customHeight="1">
      <c r="A79" s="22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</row>
    <row r="80" spans="1:12" s="25" customFormat="1" ht="12.95" customHeight="1">
      <c r="A80" s="22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</row>
    <row r="81" spans="1:12" s="25" customFormat="1" ht="12.95" customHeight="1">
      <c r="A81" s="22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</row>
    <row r="82" spans="1:12" s="25" customFormat="1" ht="12.95" customHeight="1">
      <c r="A82" s="22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</row>
    <row r="83" spans="1:12" s="25" customFormat="1" ht="12.95" customHeight="1">
      <c r="A83" s="22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</row>
    <row r="84" spans="1:12" s="25" customFormat="1" ht="12.95" customHeight="1">
      <c r="A84" s="22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</row>
    <row r="85" spans="1:12" s="25" customFormat="1" ht="12.95" customHeight="1">
      <c r="A85" s="22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</row>
    <row r="86" spans="1:12" s="25" customFormat="1" ht="12.95" customHeight="1">
      <c r="A86" s="22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</row>
    <row r="87" spans="1:12" s="25" customFormat="1" ht="12.95" customHeight="1">
      <c r="A87" s="22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</row>
    <row r="88" spans="1:12" s="25" customFormat="1" ht="12.95" customHeight="1">
      <c r="A88" s="22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</row>
    <row r="89" spans="1:12" s="25" customFormat="1" ht="12.95" customHeight="1">
      <c r="A89" s="22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</row>
    <row r="90" spans="1:12" s="25" customFormat="1" ht="12.95" customHeight="1">
      <c r="A90" s="22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</row>
    <row r="91" spans="1:12" s="25" customFormat="1" ht="12.95" customHeight="1">
      <c r="A91" s="22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</row>
    <row r="92" spans="1:12" s="25" customFormat="1" ht="12.95" customHeight="1">
      <c r="A92" s="22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</row>
    <row r="93" spans="1:12" s="25" customFormat="1" ht="12.95" customHeight="1">
      <c r="A93" s="22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</row>
    <row r="94" spans="1:12" s="25" customFormat="1" ht="12.95" customHeight="1">
      <c r="A94" s="22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</row>
    <row r="95" spans="1:12" s="25" customFormat="1" ht="12.95" customHeight="1">
      <c r="A95" s="22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</row>
    <row r="96" spans="1:12" s="25" customFormat="1" ht="12.95" customHeight="1">
      <c r="A96" s="22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</row>
    <row r="97" spans="1:12" s="25" customFormat="1" ht="12.95" customHeight="1">
      <c r="A97" s="22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</row>
    <row r="98" spans="1:12" s="25" customFormat="1" ht="12.95" customHeight="1">
      <c r="A98" s="22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</row>
    <row r="99" spans="1:12" s="25" customFormat="1" ht="12.95" customHeight="1">
      <c r="A99" s="22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</row>
  </sheetData>
  <phoneticPr fontId="9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rgb="FF990033"/>
  </sheetPr>
  <dimension ref="A1:L99"/>
  <sheetViews>
    <sheetView showZeros="0" zoomScale="70" zoomScaleNormal="70" workbookViewId="0">
      <selection activeCell="O13" sqref="O13"/>
    </sheetView>
  </sheetViews>
  <sheetFormatPr defaultColWidth="10.7109375" defaultRowHeight="12.95" customHeight="1"/>
  <cols>
    <col min="1" max="1" width="23.7109375" style="9" customWidth="1"/>
    <col min="2" max="2" width="12" style="84" customWidth="1"/>
    <col min="3" max="3" width="12" style="88" customWidth="1"/>
    <col min="4" max="10" width="10.7109375" style="88"/>
    <col min="11" max="12" width="10.7109375" style="79"/>
    <col min="13" max="16384" width="10.7109375" style="1"/>
  </cols>
  <sheetData>
    <row r="1" spans="1:12" s="11" customFormat="1" ht="12.95" customHeight="1">
      <c r="A1" s="11" t="s">
        <v>98</v>
      </c>
      <c r="B1" s="81"/>
      <c r="C1" s="80"/>
      <c r="D1" s="80"/>
      <c r="E1" s="80"/>
      <c r="F1" s="80"/>
      <c r="G1" s="80"/>
      <c r="H1" s="80"/>
      <c r="I1" s="80"/>
      <c r="J1" s="80"/>
      <c r="K1" s="72"/>
      <c r="L1" s="72"/>
    </row>
    <row r="2" spans="1:12" s="11" customFormat="1" ht="12.95" customHeight="1">
      <c r="A2" s="9" t="s">
        <v>82</v>
      </c>
      <c r="B2" s="122"/>
      <c r="C2" s="80"/>
      <c r="D2" s="80"/>
      <c r="E2" s="80"/>
      <c r="F2" s="80"/>
      <c r="G2" s="80"/>
      <c r="H2" s="80"/>
      <c r="I2" s="80"/>
      <c r="J2" s="80"/>
      <c r="K2" s="72"/>
      <c r="L2" s="72"/>
    </row>
    <row r="3" spans="1:12" s="67" customFormat="1" ht="12.95" customHeight="1">
      <c r="A3" s="13"/>
      <c r="B3" s="89" t="s">
        <v>83</v>
      </c>
      <c r="C3" s="73" t="s">
        <v>84</v>
      </c>
      <c r="D3" s="73" t="s">
        <v>85</v>
      </c>
      <c r="E3" s="89" t="s">
        <v>86</v>
      </c>
      <c r="F3" s="89" t="s">
        <v>87</v>
      </c>
      <c r="G3" s="89" t="s">
        <v>88</v>
      </c>
      <c r="H3" s="89" t="s">
        <v>89</v>
      </c>
      <c r="I3" s="82" t="s">
        <v>90</v>
      </c>
      <c r="J3" s="82" t="s">
        <v>91</v>
      </c>
      <c r="K3" s="108" t="s">
        <v>92</v>
      </c>
      <c r="L3" s="108" t="s">
        <v>93</v>
      </c>
    </row>
    <row r="4" spans="1:12" ht="12.95" customHeight="1">
      <c r="A4" s="14" t="s">
        <v>94</v>
      </c>
      <c r="B4" s="74">
        <f>B5+B23+B38+B52+B63</f>
        <v>160460</v>
      </c>
      <c r="C4" s="74">
        <f>C5+C23+C38+C52+C63</f>
        <v>402387</v>
      </c>
      <c r="D4" s="74">
        <f>D5+D23+D38+D52+D63</f>
        <v>214377</v>
      </c>
      <c r="E4" s="74">
        <f>E5+E23+E38+E52+E63</f>
        <v>219844</v>
      </c>
      <c r="F4" s="74">
        <f>F5+F23+F38+F52+F63</f>
        <v>231381</v>
      </c>
      <c r="G4" s="74">
        <f t="shared" ref="G4:J4" si="0">G5+G23+G38+G52+G63</f>
        <v>248547</v>
      </c>
      <c r="H4" s="74">
        <f t="shared" si="0"/>
        <v>241142</v>
      </c>
      <c r="I4" s="74">
        <f t="shared" si="0"/>
        <v>247829</v>
      </c>
      <c r="J4" s="74">
        <f t="shared" si="0"/>
        <v>277166</v>
      </c>
      <c r="K4" s="109">
        <f>+'[11]Dist Ed DG Women'!K4</f>
        <v>276680</v>
      </c>
      <c r="L4" s="109">
        <f>+'[11]Dist Ed DG Women'!L4</f>
        <v>331715</v>
      </c>
    </row>
    <row r="5" spans="1:12" ht="12.95" customHeight="1">
      <c r="A5" s="1" t="s">
        <v>95</v>
      </c>
      <c r="B5" s="83">
        <f>SUM(B7:B22)</f>
        <v>330</v>
      </c>
      <c r="C5" s="83">
        <f>SUM(C7:C22)</f>
        <v>46438</v>
      </c>
      <c r="D5" s="83">
        <f>SUM(D7:D22)</f>
        <v>36614</v>
      </c>
      <c r="E5" s="83">
        <f>SUM(E7:E22)</f>
        <v>35300</v>
      </c>
      <c r="F5" s="83">
        <f>SUM(F7:F22)</f>
        <v>35576</v>
      </c>
      <c r="G5" s="83">
        <f t="shared" ref="G5:J5" si="1">SUM(G7:G22)</f>
        <v>41656</v>
      </c>
      <c r="H5" s="83">
        <f t="shared" si="1"/>
        <v>40004</v>
      </c>
      <c r="I5" s="83">
        <f t="shared" si="1"/>
        <v>38987</v>
      </c>
      <c r="J5" s="83">
        <f t="shared" si="1"/>
        <v>39415</v>
      </c>
      <c r="K5" s="83">
        <f>+'[11]Dist Ed DG Women'!K5</f>
        <v>38991</v>
      </c>
      <c r="L5" s="83">
        <f>+'[11]Dist Ed DG Women'!L5</f>
        <v>38873</v>
      </c>
    </row>
    <row r="6" spans="1:12" s="16" customFormat="1" ht="12.95" customHeight="1">
      <c r="A6" s="16" t="s">
        <v>96</v>
      </c>
      <c r="B6" s="75">
        <f t="shared" ref="B6:J6" si="2">(B5/B$4)*100</f>
        <v>0.20565873114794966</v>
      </c>
      <c r="C6" s="75">
        <f t="shared" si="2"/>
        <v>11.540631282819772</v>
      </c>
      <c r="D6" s="75">
        <f t="shared" si="2"/>
        <v>17.079257569608679</v>
      </c>
      <c r="E6" s="75">
        <f t="shared" si="2"/>
        <v>16.056840304943506</v>
      </c>
      <c r="F6" s="75">
        <f t="shared" si="2"/>
        <v>15.375506199731179</v>
      </c>
      <c r="G6" s="75">
        <f t="shared" si="2"/>
        <v>16.759808004119943</v>
      </c>
      <c r="H6" s="75">
        <f t="shared" si="2"/>
        <v>16.589395459936469</v>
      </c>
      <c r="I6" s="75">
        <f t="shared" si="2"/>
        <v>15.731411578144607</v>
      </c>
      <c r="J6" s="75">
        <f t="shared" si="2"/>
        <v>14.220719713096122</v>
      </c>
      <c r="K6" s="105">
        <f>+'[11]Dist Ed DG Women'!K6</f>
        <v>14.092453375740929</v>
      </c>
      <c r="L6" s="105">
        <f>+'[11]Dist Ed DG Women'!L6</f>
        <v>11.718794748503987</v>
      </c>
    </row>
    <row r="7" spans="1:12" ht="12.95" customHeight="1">
      <c r="A7" s="1" t="s">
        <v>22</v>
      </c>
      <c r="B7" s="88"/>
      <c r="C7" s="84">
        <v>6343</v>
      </c>
      <c r="D7" s="84"/>
      <c r="E7" s="84"/>
      <c r="F7" s="84"/>
      <c r="G7" s="84">
        <v>8591</v>
      </c>
      <c r="H7" s="84">
        <v>8838</v>
      </c>
      <c r="I7" s="84">
        <v>8715</v>
      </c>
      <c r="J7" s="84">
        <v>8855</v>
      </c>
      <c r="K7" s="84">
        <f>+'[11]Dist Ed DG Women'!K7</f>
        <v>8625</v>
      </c>
      <c r="L7" s="84">
        <f>+'[11]Dist Ed DG Women'!L7</f>
        <v>7702</v>
      </c>
    </row>
    <row r="8" spans="1:12" ht="12.95" customHeight="1">
      <c r="A8" s="1" t="s">
        <v>23</v>
      </c>
      <c r="B8" s="88"/>
      <c r="C8" s="84"/>
      <c r="D8" s="84"/>
      <c r="E8" s="84"/>
      <c r="F8" s="84"/>
      <c r="G8" s="84"/>
      <c r="H8" s="84"/>
      <c r="I8" s="84"/>
      <c r="J8" s="84"/>
      <c r="K8" s="84">
        <f>+'[11]Dist Ed DG Women'!K8</f>
        <v>516</v>
      </c>
      <c r="L8" s="84">
        <f>+'[11]Dist Ed DG Women'!L8</f>
        <v>510</v>
      </c>
    </row>
    <row r="9" spans="1:12" ht="12.95" customHeight="1">
      <c r="A9" s="1" t="s">
        <v>24</v>
      </c>
      <c r="B9" s="88"/>
      <c r="C9" s="84"/>
      <c r="D9" s="84"/>
      <c r="E9" s="84"/>
      <c r="F9" s="84"/>
      <c r="G9" s="84"/>
      <c r="H9" s="84"/>
      <c r="I9" s="84"/>
      <c r="J9" s="84"/>
      <c r="K9" s="84">
        <f>+'[11]Dist Ed DG Women'!K9</f>
        <v>0</v>
      </c>
      <c r="L9" s="84">
        <f>+'[11]Dist Ed DG Women'!L9</f>
        <v>0</v>
      </c>
    </row>
    <row r="10" spans="1:12" ht="12.95" customHeight="1">
      <c r="A10" s="1" t="s">
        <v>25</v>
      </c>
      <c r="B10" s="88"/>
      <c r="C10" s="84">
        <v>1194</v>
      </c>
      <c r="D10" s="84">
        <v>3024</v>
      </c>
      <c r="E10" s="84">
        <v>2816</v>
      </c>
      <c r="F10" s="84">
        <v>2874</v>
      </c>
      <c r="G10" s="84">
        <v>3033</v>
      </c>
      <c r="H10" s="84">
        <v>3050</v>
      </c>
      <c r="I10" s="84">
        <v>3359</v>
      </c>
      <c r="J10" s="84">
        <v>3660</v>
      </c>
      <c r="K10" s="84">
        <f>+'[11]Dist Ed DG Women'!K10</f>
        <v>3603</v>
      </c>
      <c r="L10" s="84">
        <f>+'[11]Dist Ed DG Women'!L10</f>
        <v>3383</v>
      </c>
    </row>
    <row r="11" spans="1:12" ht="12.95" customHeight="1">
      <c r="A11" s="1" t="s">
        <v>26</v>
      </c>
      <c r="B11" s="88"/>
      <c r="C11" s="84">
        <v>17653</v>
      </c>
      <c r="D11" s="84">
        <v>9565</v>
      </c>
      <c r="E11" s="84">
        <v>8718</v>
      </c>
      <c r="F11" s="84">
        <v>9055</v>
      </c>
      <c r="G11" s="84">
        <v>8697</v>
      </c>
      <c r="H11" s="84">
        <v>7329</v>
      </c>
      <c r="I11" s="84">
        <v>6174</v>
      </c>
      <c r="J11" s="84">
        <v>5687</v>
      </c>
      <c r="K11" s="84">
        <f>+'[11]Dist Ed DG Women'!K11</f>
        <v>5045</v>
      </c>
      <c r="L11" s="84">
        <f>+'[11]Dist Ed DG Women'!L11</f>
        <v>4340</v>
      </c>
    </row>
    <row r="12" spans="1:12" ht="12.95" customHeight="1">
      <c r="A12" s="1" t="s">
        <v>27</v>
      </c>
      <c r="B12" s="123">
        <v>330</v>
      </c>
      <c r="C12" s="84">
        <v>1621</v>
      </c>
      <c r="D12" s="84">
        <v>1694</v>
      </c>
      <c r="E12" s="84">
        <v>1700</v>
      </c>
      <c r="F12" s="84">
        <v>1638</v>
      </c>
      <c r="G12" s="84">
        <v>1524</v>
      </c>
      <c r="H12" s="84">
        <v>1690</v>
      </c>
      <c r="I12" s="84">
        <v>1889</v>
      </c>
      <c r="J12" s="84">
        <v>2014</v>
      </c>
      <c r="K12" s="84">
        <f>+'[11]Dist Ed DG Women'!K12</f>
        <v>2100</v>
      </c>
      <c r="L12" s="84">
        <f>+'[11]Dist Ed DG Women'!L12</f>
        <v>2281</v>
      </c>
    </row>
    <row r="13" spans="1:12" ht="12.95" customHeight="1">
      <c r="A13" s="1" t="s">
        <v>28</v>
      </c>
      <c r="B13" s="88"/>
      <c r="C13" s="84"/>
      <c r="D13" s="84"/>
      <c r="E13" s="84"/>
      <c r="F13" s="84"/>
      <c r="G13" s="84"/>
      <c r="H13" s="84"/>
      <c r="I13" s="84"/>
      <c r="J13" s="84"/>
      <c r="K13" s="84">
        <f>+'[11]Dist Ed DG Women'!K13</f>
        <v>0</v>
      </c>
      <c r="L13" s="84">
        <f>+'[11]Dist Ed DG Women'!L13</f>
        <v>0</v>
      </c>
    </row>
    <row r="14" spans="1:12" ht="12.95" customHeight="1">
      <c r="A14" s="1" t="s">
        <v>29</v>
      </c>
      <c r="B14" s="88"/>
      <c r="C14" s="84"/>
      <c r="D14" s="84"/>
      <c r="E14" s="84"/>
      <c r="F14" s="84"/>
      <c r="G14" s="84"/>
      <c r="H14" s="84"/>
      <c r="I14" s="84"/>
      <c r="J14" s="84"/>
      <c r="K14" s="84">
        <f>+'[11]Dist Ed DG Women'!K14</f>
        <v>0</v>
      </c>
      <c r="L14" s="84">
        <f>+'[11]Dist Ed DG Women'!L14</f>
        <v>0</v>
      </c>
    </row>
    <row r="15" spans="1:12" ht="12.95" customHeight="1">
      <c r="A15" s="1" t="s">
        <v>30</v>
      </c>
      <c r="B15" s="88"/>
      <c r="C15" s="84"/>
      <c r="D15" s="84"/>
      <c r="E15" s="84"/>
      <c r="F15" s="84"/>
      <c r="G15" s="84"/>
      <c r="H15" s="84"/>
      <c r="I15" s="84"/>
      <c r="J15" s="84"/>
      <c r="K15" s="84">
        <f>+'[11]Dist Ed DG Women'!K15</f>
        <v>0</v>
      </c>
      <c r="L15" s="84">
        <f>+'[11]Dist Ed DG Women'!L15</f>
        <v>0</v>
      </c>
    </row>
    <row r="16" spans="1:12" ht="12.95" customHeight="1">
      <c r="A16" s="1" t="s">
        <v>31</v>
      </c>
      <c r="B16" s="88"/>
      <c r="C16" s="84"/>
      <c r="D16" s="84"/>
      <c r="E16" s="84"/>
      <c r="F16" s="84"/>
      <c r="G16" s="84"/>
      <c r="H16" s="84"/>
      <c r="I16" s="84"/>
      <c r="J16" s="84">
        <v>18</v>
      </c>
      <c r="K16" s="84">
        <f>+'[11]Dist Ed DG Women'!K16</f>
        <v>44</v>
      </c>
      <c r="L16" s="84">
        <f>+'[11]Dist Ed DG Women'!L16</f>
        <v>25</v>
      </c>
    </row>
    <row r="17" spans="1:12" ht="12.95" customHeight="1">
      <c r="A17" s="1" t="s">
        <v>32</v>
      </c>
      <c r="B17" s="88"/>
      <c r="C17" s="84"/>
      <c r="D17" s="84"/>
      <c r="E17" s="84"/>
      <c r="F17" s="84"/>
      <c r="G17" s="84"/>
      <c r="H17" s="84"/>
      <c r="I17" s="84"/>
      <c r="J17" s="84"/>
      <c r="K17" s="84">
        <f>+'[11]Dist Ed DG Women'!K17</f>
        <v>0</v>
      </c>
      <c r="L17" s="84">
        <f>+'[11]Dist Ed DG Women'!L17</f>
        <v>0</v>
      </c>
    </row>
    <row r="18" spans="1:12" ht="12.95" customHeight="1">
      <c r="A18" s="1" t="s">
        <v>33</v>
      </c>
      <c r="B18" s="88"/>
      <c r="C18" s="84"/>
      <c r="D18" s="84"/>
      <c r="E18" s="84"/>
      <c r="F18" s="84"/>
      <c r="G18" s="84"/>
      <c r="H18" s="84"/>
      <c r="I18" s="84"/>
      <c r="J18" s="84"/>
      <c r="K18" s="84">
        <f>+'[11]Dist Ed DG Women'!K18</f>
        <v>0</v>
      </c>
      <c r="L18" s="84">
        <f>+'[11]Dist Ed DG Women'!L18</f>
        <v>0</v>
      </c>
    </row>
    <row r="19" spans="1:12" ht="12.95" customHeight="1">
      <c r="A19" s="1" t="s">
        <v>34</v>
      </c>
      <c r="B19" s="88"/>
      <c r="C19" s="84"/>
      <c r="D19" s="84"/>
      <c r="E19" s="84"/>
      <c r="F19" s="84"/>
      <c r="G19" s="84"/>
      <c r="H19" s="84">
        <v>175</v>
      </c>
      <c r="I19" s="84">
        <v>143</v>
      </c>
      <c r="J19" s="84">
        <v>113</v>
      </c>
      <c r="K19" s="84">
        <f>+'[11]Dist Ed DG Women'!K19</f>
        <v>126</v>
      </c>
      <c r="L19" s="84">
        <f>+'[11]Dist Ed DG Women'!L19</f>
        <v>126</v>
      </c>
    </row>
    <row r="20" spans="1:12" ht="12.95" customHeight="1">
      <c r="A20" s="1" t="s">
        <v>35</v>
      </c>
      <c r="B20" s="88"/>
      <c r="C20" s="84"/>
      <c r="D20" s="84"/>
      <c r="E20" s="84"/>
      <c r="F20" s="84"/>
      <c r="G20" s="84">
        <v>283</v>
      </c>
      <c r="H20" s="84">
        <v>425</v>
      </c>
      <c r="I20" s="84">
        <v>455</v>
      </c>
      <c r="J20" s="84">
        <v>641</v>
      </c>
      <c r="K20" s="84">
        <f>+'[11]Dist Ed DG Women'!K20</f>
        <v>605</v>
      </c>
      <c r="L20" s="84">
        <f>+'[11]Dist Ed DG Women'!L20</f>
        <v>484</v>
      </c>
    </row>
    <row r="21" spans="1:12" ht="12.95" customHeight="1">
      <c r="A21" s="1" t="s">
        <v>36</v>
      </c>
      <c r="B21" s="88"/>
      <c r="C21" s="84"/>
      <c r="D21" s="84"/>
      <c r="E21" s="84"/>
      <c r="F21" s="84"/>
      <c r="G21" s="84"/>
      <c r="H21" s="84"/>
      <c r="I21" s="84"/>
      <c r="J21" s="84"/>
      <c r="K21" s="84">
        <f>+'[11]Dist Ed DG Women'!K21</f>
        <v>0</v>
      </c>
      <c r="L21" s="84">
        <f>+'[11]Dist Ed DG Women'!L21</f>
        <v>0</v>
      </c>
    </row>
    <row r="22" spans="1:12" ht="12.95" customHeight="1">
      <c r="A22" s="3" t="s">
        <v>37</v>
      </c>
      <c r="B22" s="119"/>
      <c r="C22" s="85">
        <v>19627</v>
      </c>
      <c r="D22" s="85">
        <v>22331</v>
      </c>
      <c r="E22" s="85">
        <v>22066</v>
      </c>
      <c r="F22" s="85">
        <v>22009</v>
      </c>
      <c r="G22" s="85">
        <v>19528</v>
      </c>
      <c r="H22" s="85">
        <v>18497</v>
      </c>
      <c r="I22" s="85">
        <v>18252</v>
      </c>
      <c r="J22" s="120">
        <v>18427</v>
      </c>
      <c r="K22" s="85">
        <f>+'[11]Dist Ed DG Women'!K22</f>
        <v>18327</v>
      </c>
      <c r="L22" s="85">
        <f>+'[11]Dist Ed DG Women'!L22</f>
        <v>20022</v>
      </c>
    </row>
    <row r="23" spans="1:12" ht="12.95" customHeight="1">
      <c r="A23" s="1" t="s">
        <v>38</v>
      </c>
      <c r="B23" s="83">
        <f>SUM(B25:B37)</f>
        <v>122723</v>
      </c>
      <c r="C23" s="83">
        <f>SUM(C25:C37)</f>
        <v>275970</v>
      </c>
      <c r="D23" s="83">
        <f>SUM(D25:D37)</f>
        <v>63277</v>
      </c>
      <c r="E23" s="83">
        <f>SUM(E25:E37)</f>
        <v>68545</v>
      </c>
      <c r="F23" s="83">
        <f>SUM(F25:F37)</f>
        <v>76682</v>
      </c>
      <c r="G23" s="83">
        <f t="shared" ref="G23:J23" si="3">SUM(G25:G37)</f>
        <v>88089</v>
      </c>
      <c r="H23" s="83">
        <f t="shared" si="3"/>
        <v>83319</v>
      </c>
      <c r="I23" s="83">
        <f t="shared" si="3"/>
        <v>96704</v>
      </c>
      <c r="J23" s="83">
        <f t="shared" si="3"/>
        <v>128541</v>
      </c>
      <c r="K23" s="83">
        <f>+'[11]Dist Ed DG Women'!K23</f>
        <v>144328</v>
      </c>
      <c r="L23" s="83">
        <f>+'[11]Dist Ed DG Women'!L23</f>
        <v>195366</v>
      </c>
    </row>
    <row r="24" spans="1:12" s="16" customFormat="1" ht="12.95" customHeight="1">
      <c r="A24" s="16" t="s">
        <v>96</v>
      </c>
      <c r="B24" s="75">
        <f t="shared" ref="B24:J24" si="4">(B23/B$4)*100</f>
        <v>76.481989280817658</v>
      </c>
      <c r="C24" s="75">
        <f t="shared" si="4"/>
        <v>68.583229577496297</v>
      </c>
      <c r="D24" s="75">
        <f t="shared" si="4"/>
        <v>29.516692555637963</v>
      </c>
      <c r="E24" s="75">
        <f t="shared" si="4"/>
        <v>31.178926875420753</v>
      </c>
      <c r="F24" s="75">
        <f t="shared" si="4"/>
        <v>33.141009849555495</v>
      </c>
      <c r="G24" s="75">
        <f t="shared" si="4"/>
        <v>35.441586500742318</v>
      </c>
      <c r="H24" s="75">
        <f t="shared" si="4"/>
        <v>34.551840824078759</v>
      </c>
      <c r="I24" s="75">
        <f t="shared" si="4"/>
        <v>39.020453619229386</v>
      </c>
      <c r="J24" s="75">
        <f t="shared" si="4"/>
        <v>46.376900485629555</v>
      </c>
      <c r="K24" s="105">
        <f>+'[11]Dist Ed DG Women'!K24</f>
        <v>52.164233049009688</v>
      </c>
      <c r="L24" s="105">
        <f>+'[11]Dist Ed DG Women'!L24</f>
        <v>58.895738811931928</v>
      </c>
    </row>
    <row r="25" spans="1:12" ht="12.95" customHeight="1">
      <c r="A25" s="1" t="s">
        <v>39</v>
      </c>
      <c r="B25" s="88"/>
      <c r="C25" s="84"/>
      <c r="D25" s="84"/>
      <c r="E25" s="84"/>
      <c r="F25" s="84"/>
      <c r="G25" s="84"/>
      <c r="H25" s="84"/>
      <c r="I25" s="84"/>
      <c r="J25" s="84"/>
      <c r="K25" s="83">
        <f>+'[11]Dist Ed DG Women'!K25</f>
        <v>0</v>
      </c>
      <c r="L25" s="83">
        <f>+'[11]Dist Ed DG Women'!L25</f>
        <v>0</v>
      </c>
    </row>
    <row r="26" spans="1:12" ht="12.95" customHeight="1">
      <c r="A26" s="1" t="s">
        <v>40</v>
      </c>
      <c r="B26" s="88">
        <v>108032</v>
      </c>
      <c r="C26" s="84">
        <v>234008</v>
      </c>
      <c r="D26" s="84">
        <v>14526</v>
      </c>
      <c r="E26" s="84">
        <v>16436</v>
      </c>
      <c r="F26" s="84">
        <v>15648</v>
      </c>
      <c r="G26" s="84">
        <v>14445</v>
      </c>
      <c r="H26" s="84">
        <v>6187</v>
      </c>
      <c r="I26" s="84">
        <v>5281</v>
      </c>
      <c r="J26" s="84">
        <v>846</v>
      </c>
      <c r="K26" s="84">
        <f>+'[11]Dist Ed DG Women'!K26</f>
        <v>8075</v>
      </c>
      <c r="L26" s="84">
        <f>+'[11]Dist Ed DG Women'!L26</f>
        <v>43922</v>
      </c>
    </row>
    <row r="27" spans="1:12" ht="12.95" customHeight="1">
      <c r="A27" s="1" t="s">
        <v>41</v>
      </c>
      <c r="B27" s="88">
        <v>596</v>
      </c>
      <c r="C27" s="84">
        <v>2983</v>
      </c>
      <c r="D27" s="84">
        <v>3761</v>
      </c>
      <c r="E27" s="84">
        <v>4270</v>
      </c>
      <c r="F27" s="84">
        <v>4071</v>
      </c>
      <c r="G27" s="84">
        <v>4413</v>
      </c>
      <c r="H27" s="84">
        <v>10433</v>
      </c>
      <c r="I27" s="84">
        <v>12332</v>
      </c>
      <c r="J27" s="84">
        <v>37250</v>
      </c>
      <c r="K27" s="84">
        <f>+'[11]Dist Ed DG Women'!K27</f>
        <v>36169</v>
      </c>
      <c r="L27" s="84">
        <f>+'[11]Dist Ed DG Women'!L27</f>
        <v>43551</v>
      </c>
    </row>
    <row r="28" spans="1:12" ht="12.95" customHeight="1">
      <c r="A28" s="1" t="s">
        <v>42</v>
      </c>
      <c r="B28" s="88">
        <v>10016</v>
      </c>
      <c r="C28" s="84">
        <v>20301</v>
      </c>
      <c r="D28" s="84">
        <v>19982</v>
      </c>
      <c r="E28" s="84">
        <v>19416</v>
      </c>
      <c r="F28" s="84">
        <v>20961</v>
      </c>
      <c r="G28" s="84">
        <v>24499</v>
      </c>
      <c r="H28" s="84">
        <v>11605</v>
      </c>
      <c r="I28" s="84">
        <v>14048</v>
      </c>
      <c r="J28" s="84">
        <v>10208</v>
      </c>
      <c r="K28" s="84">
        <f>+'[11]Dist Ed DG Women'!K28</f>
        <v>10318</v>
      </c>
      <c r="L28" s="84">
        <f>+'[11]Dist Ed DG Women'!L28</f>
        <v>10382</v>
      </c>
    </row>
    <row r="29" spans="1:12" ht="12.95" customHeight="1">
      <c r="A29" s="1" t="s">
        <v>43</v>
      </c>
      <c r="B29" s="88"/>
      <c r="C29" s="84"/>
      <c r="D29" s="84"/>
      <c r="E29" s="84"/>
      <c r="F29" s="84"/>
      <c r="G29" s="84"/>
      <c r="H29" s="84"/>
      <c r="I29" s="84"/>
      <c r="J29" s="84"/>
      <c r="K29" s="84">
        <f>+'[11]Dist Ed DG Women'!K29</f>
        <v>0</v>
      </c>
      <c r="L29" s="84">
        <f>+'[11]Dist Ed DG Women'!L29</f>
        <v>0</v>
      </c>
    </row>
    <row r="30" spans="1:12" ht="12.95" customHeight="1">
      <c r="A30" s="1" t="s">
        <v>44</v>
      </c>
      <c r="B30" s="88"/>
      <c r="C30" s="84"/>
      <c r="D30" s="84"/>
      <c r="E30" s="84"/>
      <c r="F30" s="84"/>
      <c r="G30" s="84"/>
      <c r="H30" s="84"/>
      <c r="I30" s="84"/>
      <c r="J30" s="84"/>
      <c r="K30" s="84">
        <f>+'[11]Dist Ed DG Women'!K30</f>
        <v>0</v>
      </c>
      <c r="L30" s="84">
        <f>+'[11]Dist Ed DG Women'!L30</f>
        <v>0</v>
      </c>
    </row>
    <row r="31" spans="1:12" ht="12.95" customHeight="1">
      <c r="A31" s="1" t="s">
        <v>45</v>
      </c>
      <c r="B31" s="88"/>
      <c r="C31" s="84"/>
      <c r="D31" s="84"/>
      <c r="E31" s="84"/>
      <c r="F31" s="84"/>
      <c r="G31" s="84"/>
      <c r="H31" s="84"/>
      <c r="I31" s="84"/>
      <c r="J31" s="84"/>
      <c r="K31" s="84">
        <f>+'[11]Dist Ed DG Women'!K31</f>
        <v>0</v>
      </c>
      <c r="L31" s="84">
        <f>+'[11]Dist Ed DG Women'!L31</f>
        <v>0</v>
      </c>
    </row>
    <row r="32" spans="1:12" ht="12.95" customHeight="1">
      <c r="A32" s="1" t="s">
        <v>46</v>
      </c>
      <c r="B32" s="88"/>
      <c r="C32" s="84"/>
      <c r="D32" s="84"/>
      <c r="E32" s="84"/>
      <c r="F32" s="84"/>
      <c r="G32" s="84"/>
      <c r="H32" s="84"/>
      <c r="I32" s="84"/>
      <c r="J32" s="84"/>
      <c r="K32" s="84">
        <f>+'[11]Dist Ed DG Women'!K32</f>
        <v>0</v>
      </c>
      <c r="L32" s="84">
        <f>+'[11]Dist Ed DG Women'!L32</f>
        <v>0</v>
      </c>
    </row>
    <row r="33" spans="1:12" ht="12.95" customHeight="1">
      <c r="A33" s="1" t="s">
        <v>47</v>
      </c>
      <c r="B33" s="88"/>
      <c r="C33" s="84"/>
      <c r="D33" s="84"/>
      <c r="E33" s="84"/>
      <c r="F33" s="84"/>
      <c r="G33" s="84"/>
      <c r="H33" s="84"/>
      <c r="I33" s="84"/>
      <c r="J33" s="84"/>
      <c r="K33" s="84">
        <f>+'[11]Dist Ed DG Women'!K33</f>
        <v>0</v>
      </c>
      <c r="L33" s="84">
        <f>+'[11]Dist Ed DG Women'!L33</f>
        <v>0</v>
      </c>
    </row>
    <row r="34" spans="1:12" ht="12.95" customHeight="1">
      <c r="A34" s="1" t="s">
        <v>48</v>
      </c>
      <c r="B34" s="88"/>
      <c r="C34" s="84"/>
      <c r="D34" s="84">
        <v>361</v>
      </c>
      <c r="E34" s="84">
        <v>355</v>
      </c>
      <c r="F34" s="84">
        <v>556</v>
      </c>
      <c r="G34" s="84">
        <v>642</v>
      </c>
      <c r="H34" s="84">
        <v>704</v>
      </c>
      <c r="I34" s="84">
        <v>620</v>
      </c>
      <c r="J34" s="84">
        <v>675</v>
      </c>
      <c r="K34" s="84">
        <f>+'[11]Dist Ed DG Women'!K34</f>
        <v>674</v>
      </c>
      <c r="L34" s="84">
        <f>+'[11]Dist Ed DG Women'!L34</f>
        <v>797</v>
      </c>
    </row>
    <row r="35" spans="1:12" ht="12.95" customHeight="1">
      <c r="A35" s="1" t="s">
        <v>49</v>
      </c>
      <c r="B35" s="88">
        <v>4079</v>
      </c>
      <c r="C35" s="84">
        <v>18678</v>
      </c>
      <c r="D35" s="84">
        <v>24614</v>
      </c>
      <c r="E35" s="84">
        <v>28068</v>
      </c>
      <c r="F35" s="84">
        <v>35446</v>
      </c>
      <c r="G35" s="84">
        <v>44090</v>
      </c>
      <c r="H35" s="84">
        <v>54390</v>
      </c>
      <c r="I35" s="84">
        <v>64423</v>
      </c>
      <c r="J35" s="84">
        <v>79562</v>
      </c>
      <c r="K35" s="84">
        <f>+'[11]Dist Ed DG Women'!K35</f>
        <v>89092</v>
      </c>
      <c r="L35" s="84">
        <f>+'[11]Dist Ed DG Women'!L35</f>
        <v>96714</v>
      </c>
    </row>
    <row r="36" spans="1:12" ht="12.95" customHeight="1">
      <c r="A36" s="1" t="s">
        <v>50</v>
      </c>
      <c r="B36" s="88"/>
      <c r="C36" s="84"/>
      <c r="D36" s="84">
        <v>33</v>
      </c>
      <c r="E36" s="84"/>
      <c r="F36" s="84"/>
      <c r="G36" s="84"/>
      <c r="H36" s="84"/>
      <c r="I36" s="84"/>
      <c r="J36" s="84"/>
      <c r="K36" s="84">
        <f>+'[11]Dist Ed DG Women'!K36</f>
        <v>0</v>
      </c>
      <c r="L36" s="84">
        <f>+'[11]Dist Ed DG Women'!L36</f>
        <v>0</v>
      </c>
    </row>
    <row r="37" spans="1:12" ht="12.95" customHeight="1">
      <c r="A37" s="3" t="s">
        <v>51</v>
      </c>
      <c r="B37" s="119"/>
      <c r="C37" s="85"/>
      <c r="D37" s="85"/>
      <c r="E37" s="85"/>
      <c r="F37" s="85"/>
      <c r="G37" s="85"/>
      <c r="H37" s="85"/>
      <c r="I37" s="85"/>
      <c r="J37" s="85"/>
      <c r="K37" s="85">
        <f>+'[11]Dist Ed DG Women'!K37</f>
        <v>0</v>
      </c>
      <c r="L37" s="85">
        <f>+'[11]Dist Ed DG Women'!L37</f>
        <v>0</v>
      </c>
    </row>
    <row r="38" spans="1:12" ht="12.95" customHeight="1">
      <c r="A38" s="1" t="s">
        <v>52</v>
      </c>
      <c r="B38" s="83">
        <f>SUM(B40:B51)</f>
        <v>36346</v>
      </c>
      <c r="C38" s="83">
        <f>SUM(C40:C51)</f>
        <v>51692</v>
      </c>
      <c r="D38" s="83">
        <f>SUM(D40:D51)</f>
        <v>77618</v>
      </c>
      <c r="E38" s="83">
        <f>SUM(E40:E51)</f>
        <v>78324</v>
      </c>
      <c r="F38" s="83">
        <f>SUM(F40:F51)</f>
        <v>81225</v>
      </c>
      <c r="G38" s="83">
        <f t="shared" ref="G38:J38" si="5">SUM(G40:G51)</f>
        <v>80479</v>
      </c>
      <c r="H38" s="83">
        <f t="shared" si="5"/>
        <v>80676</v>
      </c>
      <c r="I38" s="83">
        <f t="shared" si="5"/>
        <v>79597</v>
      </c>
      <c r="J38" s="83">
        <f t="shared" si="5"/>
        <v>80493</v>
      </c>
      <c r="K38" s="83">
        <f>+'[11]Dist Ed DG Women'!K38</f>
        <v>74058</v>
      </c>
      <c r="L38" s="83">
        <f>+'[11]Dist Ed DG Women'!L38</f>
        <v>77228</v>
      </c>
    </row>
    <row r="39" spans="1:12" s="16" customFormat="1" ht="12.95" customHeight="1">
      <c r="A39" s="16" t="s">
        <v>96</v>
      </c>
      <c r="B39" s="75">
        <f t="shared" ref="B39:J39" si="6">(B38/B$4)*100</f>
        <v>22.651128006979931</v>
      </c>
      <c r="C39" s="75">
        <f t="shared" si="6"/>
        <v>12.846339469217444</v>
      </c>
      <c r="D39" s="75">
        <f t="shared" si="6"/>
        <v>36.206309445509547</v>
      </c>
      <c r="E39" s="75">
        <f t="shared" si="6"/>
        <v>35.627081021087683</v>
      </c>
      <c r="F39" s="75">
        <f t="shared" si="6"/>
        <v>35.104438134505429</v>
      </c>
      <c r="G39" s="75">
        <f t="shared" si="6"/>
        <v>32.379791347310572</v>
      </c>
      <c r="H39" s="75">
        <f t="shared" si="6"/>
        <v>33.455806122533609</v>
      </c>
      <c r="I39" s="75">
        <f t="shared" si="6"/>
        <v>32.117710195336301</v>
      </c>
      <c r="J39" s="75">
        <f t="shared" si="6"/>
        <v>29.0414408693707</v>
      </c>
      <c r="K39" s="105">
        <f>+'[11]Dist Ed DG Women'!K39</f>
        <v>26.766661847621805</v>
      </c>
      <c r="L39" s="105">
        <f>+'[11]Dist Ed DG Women'!L39</f>
        <v>23.281431349200368</v>
      </c>
    </row>
    <row r="40" spans="1:12" ht="12.95" customHeight="1">
      <c r="A40" s="1" t="s">
        <v>53</v>
      </c>
      <c r="B40" s="88">
        <v>15500</v>
      </c>
      <c r="C40" s="84">
        <v>11070</v>
      </c>
      <c r="D40" s="84">
        <v>9226</v>
      </c>
      <c r="E40" s="84">
        <v>7538</v>
      </c>
      <c r="F40" s="84">
        <v>8027</v>
      </c>
      <c r="G40" s="84">
        <v>7960</v>
      </c>
      <c r="H40" s="84">
        <v>6841</v>
      </c>
      <c r="I40" s="84">
        <v>6854</v>
      </c>
      <c r="J40" s="84">
        <v>6242</v>
      </c>
      <c r="K40" s="83">
        <f>+'[11]Dist Ed DG Women'!K40</f>
        <v>0</v>
      </c>
      <c r="L40" s="83">
        <f>+'[11]Dist Ed DG Women'!L40</f>
        <v>0</v>
      </c>
    </row>
    <row r="41" spans="1:12" ht="12.95" customHeight="1">
      <c r="A41" s="1" t="s">
        <v>54</v>
      </c>
      <c r="B41" s="88"/>
      <c r="C41" s="84"/>
      <c r="D41" s="84"/>
      <c r="E41" s="84"/>
      <c r="F41" s="84"/>
      <c r="G41" s="84"/>
      <c r="H41" s="84"/>
      <c r="I41" s="84"/>
      <c r="J41" s="84">
        <v>211</v>
      </c>
      <c r="K41" s="84">
        <f>+'[11]Dist Ed DG Women'!K41</f>
        <v>225</v>
      </c>
      <c r="L41" s="84">
        <f>+'[11]Dist Ed DG Women'!L41</f>
        <v>185</v>
      </c>
    </row>
    <row r="42" spans="1:12" ht="12.95" customHeight="1">
      <c r="A42" s="1" t="s">
        <v>55</v>
      </c>
      <c r="B42" s="88"/>
      <c r="C42" s="84"/>
      <c r="D42" s="84"/>
      <c r="E42" s="84"/>
      <c r="F42" s="84"/>
      <c r="G42" s="84"/>
      <c r="H42" s="84"/>
      <c r="I42" s="84">
        <v>27</v>
      </c>
      <c r="J42" s="84">
        <v>19</v>
      </c>
      <c r="K42" s="84">
        <f>+'[11]Dist Ed DG Women'!K42</f>
        <v>14</v>
      </c>
      <c r="L42" s="84">
        <f>+'[11]Dist Ed DG Women'!L42</f>
        <v>16</v>
      </c>
    </row>
    <row r="43" spans="1:12" ht="12.95" customHeight="1">
      <c r="A43" s="1" t="s">
        <v>56</v>
      </c>
      <c r="B43" s="88"/>
      <c r="C43" s="84"/>
      <c r="D43" s="84"/>
      <c r="E43" s="84">
        <v>279</v>
      </c>
      <c r="F43" s="84">
        <v>6655</v>
      </c>
      <c r="G43" s="84">
        <v>5868</v>
      </c>
      <c r="H43" s="84">
        <v>4301</v>
      </c>
      <c r="I43" s="84">
        <v>4668</v>
      </c>
      <c r="J43" s="84">
        <v>4053</v>
      </c>
      <c r="K43" s="84">
        <f>+'[11]Dist Ed DG Women'!K43</f>
        <v>3636</v>
      </c>
      <c r="L43" s="84">
        <f>+'[11]Dist Ed DG Women'!L43</f>
        <v>3292</v>
      </c>
    </row>
    <row r="44" spans="1:12" ht="12.95" customHeight="1">
      <c r="A44" s="1" t="s">
        <v>57</v>
      </c>
      <c r="B44" s="88"/>
      <c r="C44" s="84"/>
      <c r="D44" s="84"/>
      <c r="E44" s="84"/>
      <c r="F44" s="84"/>
      <c r="G44" s="84"/>
      <c r="H44" s="84"/>
      <c r="I44" s="84"/>
      <c r="J44" s="84"/>
      <c r="K44" s="84">
        <f>+'[11]Dist Ed DG Women'!K44</f>
        <v>0</v>
      </c>
      <c r="L44" s="84">
        <f>+'[11]Dist Ed DG Women'!L44</f>
        <v>0</v>
      </c>
    </row>
    <row r="45" spans="1:12" ht="12.95" customHeight="1">
      <c r="A45" s="1" t="s">
        <v>58</v>
      </c>
      <c r="B45" s="88">
        <v>20846</v>
      </c>
      <c r="C45" s="84">
        <v>37851</v>
      </c>
      <c r="D45" s="84">
        <v>65163</v>
      </c>
      <c r="E45" s="84">
        <v>64800</v>
      </c>
      <c r="F45" s="84">
        <v>66303</v>
      </c>
      <c r="G45" s="84">
        <v>66497</v>
      </c>
      <c r="H45" s="84">
        <v>69161</v>
      </c>
      <c r="I45" s="84">
        <v>66944</v>
      </c>
      <c r="J45" s="84">
        <v>69225</v>
      </c>
      <c r="K45" s="84">
        <f>+'[11]Dist Ed DG Women'!K45</f>
        <v>69567</v>
      </c>
      <c r="L45" s="84">
        <f>+'[11]Dist Ed DG Women'!L45</f>
        <v>72266</v>
      </c>
    </row>
    <row r="46" spans="1:12" ht="12.95" customHeight="1">
      <c r="A46" s="1" t="s">
        <v>59</v>
      </c>
      <c r="B46" s="88"/>
      <c r="C46" s="84">
        <v>2771</v>
      </c>
      <c r="D46" s="84">
        <v>3229</v>
      </c>
      <c r="E46" s="84">
        <v>5707</v>
      </c>
      <c r="F46" s="84">
        <v>240</v>
      </c>
      <c r="G46" s="84">
        <v>154</v>
      </c>
      <c r="H46" s="84">
        <v>373</v>
      </c>
      <c r="I46" s="84">
        <v>733</v>
      </c>
      <c r="J46" s="84">
        <v>250</v>
      </c>
      <c r="K46" s="84">
        <f>+'[11]Dist Ed DG Women'!K46</f>
        <v>165</v>
      </c>
      <c r="L46" s="84">
        <f>+'[11]Dist Ed DG Women'!L46</f>
        <v>173</v>
      </c>
    </row>
    <row r="47" spans="1:12" ht="12.95" customHeight="1">
      <c r="A47" s="1" t="s">
        <v>60</v>
      </c>
      <c r="B47" s="88"/>
      <c r="C47" s="84"/>
      <c r="D47" s="84"/>
      <c r="E47" s="84"/>
      <c r="F47" s="84"/>
      <c r="G47" s="84"/>
      <c r="H47" s="84"/>
      <c r="I47" s="84"/>
      <c r="J47" s="84"/>
      <c r="K47" s="84">
        <f>+'[11]Dist Ed DG Women'!K47</f>
        <v>0</v>
      </c>
      <c r="L47" s="84">
        <f>+'[11]Dist Ed DG Women'!L47</f>
        <v>0</v>
      </c>
    </row>
    <row r="48" spans="1:12" ht="12.95" customHeight="1">
      <c r="A48" s="1" t="s">
        <v>61</v>
      </c>
      <c r="B48" s="88"/>
      <c r="C48" s="84"/>
      <c r="D48" s="84"/>
      <c r="E48" s="84"/>
      <c r="F48" s="84"/>
      <c r="G48" s="84"/>
      <c r="H48" s="84"/>
      <c r="I48" s="84"/>
      <c r="J48" s="84"/>
      <c r="K48" s="84">
        <f>+'[11]Dist Ed DG Women'!K48</f>
        <v>0</v>
      </c>
      <c r="L48" s="84">
        <f>+'[11]Dist Ed DG Women'!L48</f>
        <v>0</v>
      </c>
    </row>
    <row r="49" spans="1:12" ht="12.95" customHeight="1">
      <c r="A49" s="1" t="s">
        <v>62</v>
      </c>
      <c r="B49" s="88"/>
      <c r="C49" s="84"/>
      <c r="D49" s="84"/>
      <c r="E49" s="84"/>
      <c r="F49" s="84"/>
      <c r="G49" s="84"/>
      <c r="H49" s="84"/>
      <c r="I49" s="84"/>
      <c r="J49" s="84"/>
      <c r="K49" s="84">
        <f>+'[11]Dist Ed DG Women'!K49</f>
        <v>0</v>
      </c>
      <c r="L49" s="84">
        <f>+'[11]Dist Ed DG Women'!L49</f>
        <v>0</v>
      </c>
    </row>
    <row r="50" spans="1:12" ht="12.95" customHeight="1">
      <c r="A50" s="1" t="s">
        <v>63</v>
      </c>
      <c r="B50" s="88"/>
      <c r="C50" s="84"/>
      <c r="D50" s="84"/>
      <c r="E50" s="84"/>
      <c r="F50" s="84"/>
      <c r="G50" s="84"/>
      <c r="H50" s="84"/>
      <c r="I50" s="84"/>
      <c r="J50" s="84"/>
      <c r="K50" s="84">
        <f>+'[11]Dist Ed DG Women'!K50</f>
        <v>0</v>
      </c>
      <c r="L50" s="84">
        <f>+'[11]Dist Ed DG Women'!L50</f>
        <v>806</v>
      </c>
    </row>
    <row r="51" spans="1:12" ht="12.95" customHeight="1">
      <c r="A51" s="3" t="s">
        <v>64</v>
      </c>
      <c r="B51" s="119"/>
      <c r="C51" s="85"/>
      <c r="D51" s="85"/>
      <c r="E51" s="85"/>
      <c r="F51" s="85"/>
      <c r="G51" s="85"/>
      <c r="H51" s="85"/>
      <c r="I51" s="85">
        <v>371</v>
      </c>
      <c r="J51" s="85">
        <v>493</v>
      </c>
      <c r="K51" s="85">
        <f>+'[11]Dist Ed DG Women'!K51</f>
        <v>451</v>
      </c>
      <c r="L51" s="85">
        <f>+'[11]Dist Ed DG Women'!L51</f>
        <v>490</v>
      </c>
    </row>
    <row r="52" spans="1:12" ht="12.95" customHeight="1">
      <c r="A52" s="1" t="s">
        <v>65</v>
      </c>
      <c r="B52" s="83">
        <f>SUM(B54:B62)</f>
        <v>1061</v>
      </c>
      <c r="C52" s="83">
        <f>SUM(C54:C62)</f>
        <v>28287</v>
      </c>
      <c r="D52" s="83">
        <f>SUM(D54:D62)</f>
        <v>36868</v>
      </c>
      <c r="E52" s="83">
        <f>SUM(E54:E62)</f>
        <v>37675</v>
      </c>
      <c r="F52" s="83">
        <f>SUM(F54:F62)</f>
        <v>37898</v>
      </c>
      <c r="G52" s="83">
        <f t="shared" ref="G52:J52" si="7">SUM(G54:G62)</f>
        <v>38323</v>
      </c>
      <c r="H52" s="83">
        <f t="shared" si="7"/>
        <v>37143</v>
      </c>
      <c r="I52" s="83">
        <f t="shared" si="7"/>
        <v>32541</v>
      </c>
      <c r="J52" s="83">
        <f t="shared" si="7"/>
        <v>28717</v>
      </c>
      <c r="K52" s="83">
        <f>+'[11]Dist Ed DG Women'!K52</f>
        <v>19303</v>
      </c>
      <c r="L52" s="83">
        <f>+'[11]Dist Ed DG Women'!L52</f>
        <v>20248</v>
      </c>
    </row>
    <row r="53" spans="1:12" s="16" customFormat="1" ht="12.95" customHeight="1">
      <c r="A53" s="16" t="s">
        <v>96</v>
      </c>
      <c r="B53" s="75">
        <f t="shared" ref="B53:J53" si="8">(B52/B$4)*100</f>
        <v>0.66122398105446845</v>
      </c>
      <c r="C53" s="75">
        <f t="shared" si="8"/>
        <v>7.0297996704664909</v>
      </c>
      <c r="D53" s="75">
        <f t="shared" si="8"/>
        <v>17.197740429243812</v>
      </c>
      <c r="E53" s="75">
        <f t="shared" si="8"/>
        <v>17.137151798548061</v>
      </c>
      <c r="F53" s="75">
        <f t="shared" si="8"/>
        <v>16.379045816207899</v>
      </c>
      <c r="G53" s="75">
        <f t="shared" si="8"/>
        <v>15.418814147827172</v>
      </c>
      <c r="H53" s="75">
        <f t="shared" si="8"/>
        <v>15.402957593451161</v>
      </c>
      <c r="I53" s="75">
        <f t="shared" si="8"/>
        <v>13.130424607289704</v>
      </c>
      <c r="J53" s="75">
        <f t="shared" si="8"/>
        <v>10.360938931903625</v>
      </c>
      <c r="K53" s="105">
        <f>+'[11]Dist Ed DG Women'!K53</f>
        <v>6.9766517276275835</v>
      </c>
      <c r="L53" s="105">
        <f>+'[11]Dist Ed DG Women'!L53</f>
        <v>6.1040350903637162</v>
      </c>
    </row>
    <row r="54" spans="1:12" ht="12.95" customHeight="1">
      <c r="A54" s="1" t="s">
        <v>66</v>
      </c>
      <c r="B54" s="88">
        <v>1061</v>
      </c>
      <c r="C54" s="84">
        <v>1446</v>
      </c>
      <c r="D54" s="84"/>
      <c r="E54" s="84">
        <v>1038</v>
      </c>
      <c r="F54" s="84">
        <v>1300</v>
      </c>
      <c r="G54" s="84">
        <v>1178</v>
      </c>
      <c r="H54" s="84">
        <v>1059</v>
      </c>
      <c r="I54" s="84">
        <v>1015</v>
      </c>
      <c r="J54" s="84">
        <v>1123</v>
      </c>
      <c r="K54" s="84">
        <f>+'[11]Dist Ed DG Women'!K54</f>
        <v>1135</v>
      </c>
      <c r="L54" s="84">
        <f>+'[11]Dist Ed DG Women'!L54</f>
        <v>1194</v>
      </c>
    </row>
    <row r="55" spans="1:12" ht="12.95" customHeight="1">
      <c r="A55" s="1" t="s">
        <v>67</v>
      </c>
      <c r="B55" s="88"/>
      <c r="C55" s="84"/>
      <c r="D55" s="84"/>
      <c r="E55" s="84"/>
      <c r="F55" s="84"/>
      <c r="G55" s="84"/>
      <c r="H55" s="84"/>
      <c r="I55" s="84"/>
      <c r="J55" s="84"/>
      <c r="K55" s="84">
        <f>+'[11]Dist Ed DG Women'!K55</f>
        <v>0</v>
      </c>
      <c r="L55" s="84">
        <f>+'[11]Dist Ed DG Women'!L55</f>
        <v>0</v>
      </c>
    </row>
    <row r="56" spans="1:12" ht="12.95" customHeight="1">
      <c r="A56" s="1" t="s">
        <v>68</v>
      </c>
      <c r="B56" s="88"/>
      <c r="C56" s="84">
        <v>900</v>
      </c>
      <c r="D56" s="84">
        <v>831</v>
      </c>
      <c r="E56" s="84">
        <v>800</v>
      </c>
      <c r="F56" s="84">
        <v>607</v>
      </c>
      <c r="G56" s="84">
        <v>839</v>
      </c>
      <c r="H56" s="84">
        <v>839</v>
      </c>
      <c r="I56" s="84">
        <v>843</v>
      </c>
      <c r="J56" s="84">
        <v>925</v>
      </c>
      <c r="K56" s="84">
        <f>+'[11]Dist Ed DG Women'!K56</f>
        <v>0</v>
      </c>
      <c r="L56" s="84">
        <f>+'[11]Dist Ed DG Women'!L56</f>
        <v>0</v>
      </c>
    </row>
    <row r="57" spans="1:12" ht="12.95" customHeight="1">
      <c r="A57" s="1" t="s">
        <v>69</v>
      </c>
      <c r="B57" s="88"/>
      <c r="C57" s="84"/>
      <c r="D57" s="84"/>
      <c r="E57" s="84"/>
      <c r="F57" s="84"/>
      <c r="G57" s="84"/>
      <c r="H57" s="84"/>
      <c r="I57" s="84"/>
      <c r="J57" s="84"/>
      <c r="K57" s="84">
        <f>+'[11]Dist Ed DG Women'!K57</f>
        <v>0</v>
      </c>
      <c r="L57" s="84">
        <f>+'[11]Dist Ed DG Women'!L57</f>
        <v>0</v>
      </c>
    </row>
    <row r="58" spans="1:12" ht="12.95" customHeight="1">
      <c r="A58" s="1" t="s">
        <v>70</v>
      </c>
      <c r="B58" s="88"/>
      <c r="C58" s="84"/>
      <c r="D58" s="84"/>
      <c r="E58" s="84"/>
      <c r="F58" s="84"/>
      <c r="G58" s="84"/>
      <c r="H58" s="84"/>
      <c r="I58" s="84"/>
      <c r="J58" s="84"/>
      <c r="K58" s="84">
        <f>+'[11]Dist Ed DG Women'!K58</f>
        <v>0</v>
      </c>
      <c r="L58" s="84">
        <f>+'[11]Dist Ed DG Women'!L58</f>
        <v>0</v>
      </c>
    </row>
    <row r="59" spans="1:12" ht="12.95" customHeight="1">
      <c r="A59" s="1" t="s">
        <v>71</v>
      </c>
      <c r="B59" s="88"/>
      <c r="C59" s="84">
        <v>19608</v>
      </c>
      <c r="D59" s="84">
        <v>25070</v>
      </c>
      <c r="E59" s="84">
        <v>24382</v>
      </c>
      <c r="F59" s="84">
        <v>24949</v>
      </c>
      <c r="G59" s="84">
        <v>25730</v>
      </c>
      <c r="H59" s="84">
        <v>24928</v>
      </c>
      <c r="I59" s="84">
        <v>20686</v>
      </c>
      <c r="J59" s="84">
        <v>18320</v>
      </c>
      <c r="K59" s="84">
        <f>+'[11]Dist Ed DG Women'!K59</f>
        <v>16924</v>
      </c>
      <c r="L59" s="84">
        <f>+'[11]Dist Ed DG Women'!L59</f>
        <v>17503</v>
      </c>
    </row>
    <row r="60" spans="1:12" ht="12.95" customHeight="1">
      <c r="A60" s="1" t="s">
        <v>72</v>
      </c>
      <c r="B60" s="88"/>
      <c r="C60" s="84">
        <v>6287</v>
      </c>
      <c r="D60" s="84">
        <v>10899</v>
      </c>
      <c r="E60" s="84">
        <v>11368</v>
      </c>
      <c r="F60" s="84">
        <v>10888</v>
      </c>
      <c r="G60" s="84">
        <v>10249</v>
      </c>
      <c r="H60" s="84">
        <v>9773</v>
      </c>
      <c r="I60" s="84">
        <v>9188</v>
      </c>
      <c r="J60" s="84">
        <v>7274</v>
      </c>
      <c r="K60" s="84">
        <f>+'[11]Dist Ed DG Women'!K60</f>
        <v>0</v>
      </c>
      <c r="L60" s="84">
        <f>+'[11]Dist Ed DG Women'!L60</f>
        <v>0</v>
      </c>
    </row>
    <row r="61" spans="1:12" ht="12.95" customHeight="1">
      <c r="A61" s="1" t="s">
        <v>73</v>
      </c>
      <c r="B61" s="88"/>
      <c r="C61" s="84">
        <v>46</v>
      </c>
      <c r="D61" s="84">
        <v>68</v>
      </c>
      <c r="E61" s="84">
        <v>87</v>
      </c>
      <c r="F61" s="84">
        <v>154</v>
      </c>
      <c r="G61" s="84">
        <v>327</v>
      </c>
      <c r="H61" s="84">
        <v>544</v>
      </c>
      <c r="I61" s="84">
        <v>809</v>
      </c>
      <c r="J61" s="84">
        <v>1075</v>
      </c>
      <c r="K61" s="84">
        <f>+'[11]Dist Ed DG Women'!K61</f>
        <v>1244</v>
      </c>
      <c r="L61" s="84">
        <f>+'[11]Dist Ed DG Women'!L61</f>
        <v>1551</v>
      </c>
    </row>
    <row r="62" spans="1:12" ht="12.95" customHeight="1">
      <c r="A62" s="3" t="s">
        <v>74</v>
      </c>
      <c r="B62" s="119"/>
      <c r="C62" s="85"/>
      <c r="D62" s="85"/>
      <c r="E62" s="85"/>
      <c r="F62" s="85"/>
      <c r="G62" s="85"/>
      <c r="H62" s="85"/>
      <c r="I62" s="85"/>
      <c r="J62" s="85"/>
      <c r="K62" s="85">
        <f>+'[11]Dist Ed DG Women'!K62</f>
        <v>0</v>
      </c>
      <c r="L62" s="85">
        <f>+'[11]Dist Ed DG Women'!L62</f>
        <v>0</v>
      </c>
    </row>
    <row r="63" spans="1:12" ht="12.95" customHeight="1">
      <c r="A63" s="20" t="s">
        <v>75</v>
      </c>
      <c r="B63" s="121"/>
      <c r="C63" s="86"/>
      <c r="D63" s="86"/>
      <c r="E63" s="86"/>
      <c r="F63" s="86"/>
      <c r="G63" s="86"/>
      <c r="H63" s="86"/>
      <c r="I63" s="86"/>
      <c r="J63" s="86"/>
      <c r="K63" s="85">
        <f>+'[11]Dist Ed DG Women'!K63</f>
        <v>0</v>
      </c>
      <c r="L63" s="85">
        <f>+'[11]Dist Ed DG Women'!L63</f>
        <v>0</v>
      </c>
    </row>
    <row r="64" spans="1:12" s="22" customFormat="1" ht="12.95" customHeight="1">
      <c r="B64" s="87"/>
      <c r="C64" s="87"/>
      <c r="D64" s="87"/>
      <c r="E64" s="87"/>
      <c r="F64" s="87"/>
      <c r="G64" s="87"/>
      <c r="H64" s="87"/>
      <c r="I64" s="87"/>
      <c r="J64" s="87"/>
      <c r="K64" s="78"/>
      <c r="L64" s="78"/>
    </row>
    <row r="65" spans="2:12" s="22" customFormat="1" ht="12.95" customHeight="1">
      <c r="B65" s="87"/>
      <c r="C65" s="87"/>
      <c r="D65" s="87"/>
      <c r="E65" s="87"/>
      <c r="F65" s="87"/>
      <c r="G65" s="87"/>
      <c r="H65" s="87"/>
      <c r="I65" s="87"/>
      <c r="J65" s="87"/>
      <c r="K65" s="78"/>
      <c r="L65" s="78"/>
    </row>
    <row r="66" spans="2:12" s="22" customFormat="1" ht="12.95" customHeight="1">
      <c r="B66" s="87"/>
      <c r="C66" s="87"/>
      <c r="D66" s="87"/>
      <c r="E66" s="87"/>
      <c r="F66" s="87"/>
      <c r="G66" s="87"/>
      <c r="H66" s="87"/>
      <c r="I66" s="87"/>
      <c r="J66" s="87"/>
      <c r="K66" s="78"/>
      <c r="L66" s="78"/>
    </row>
    <row r="67" spans="2:12" s="22" customFormat="1" ht="12.95" customHeight="1">
      <c r="B67" s="87"/>
      <c r="C67" s="87"/>
      <c r="D67" s="87"/>
      <c r="E67" s="87"/>
      <c r="F67" s="87"/>
      <c r="G67" s="87"/>
      <c r="H67" s="87"/>
      <c r="I67" s="87"/>
      <c r="J67" s="87"/>
      <c r="K67" s="78"/>
      <c r="L67" s="78"/>
    </row>
    <row r="68" spans="2:12" s="22" customFormat="1" ht="12.95" customHeight="1">
      <c r="B68" s="87"/>
      <c r="C68" s="87"/>
      <c r="D68" s="87"/>
      <c r="E68" s="87"/>
      <c r="F68" s="87"/>
      <c r="G68" s="87"/>
      <c r="H68" s="87"/>
      <c r="I68" s="87"/>
      <c r="J68" s="87"/>
      <c r="K68" s="78"/>
      <c r="L68" s="78"/>
    </row>
    <row r="69" spans="2:12" s="22" customFormat="1" ht="12.95" customHeight="1">
      <c r="B69" s="87"/>
      <c r="C69" s="87"/>
      <c r="D69" s="87"/>
      <c r="E69" s="87"/>
      <c r="F69" s="87"/>
      <c r="G69" s="87"/>
      <c r="H69" s="87"/>
      <c r="I69" s="87"/>
      <c r="J69" s="87"/>
      <c r="K69" s="78"/>
      <c r="L69" s="78"/>
    </row>
    <row r="70" spans="2:12" s="22" customFormat="1" ht="12.95" customHeight="1">
      <c r="B70" s="87"/>
      <c r="C70" s="87"/>
      <c r="D70" s="87"/>
      <c r="E70" s="87"/>
      <c r="F70" s="87"/>
      <c r="G70" s="87"/>
      <c r="H70" s="87"/>
      <c r="I70" s="87"/>
      <c r="J70" s="87"/>
      <c r="K70" s="78"/>
      <c r="L70" s="78"/>
    </row>
    <row r="71" spans="2:12" s="22" customFormat="1" ht="12.95" customHeight="1">
      <c r="B71" s="87"/>
      <c r="C71" s="87"/>
      <c r="D71" s="87"/>
      <c r="E71" s="87"/>
      <c r="F71" s="87"/>
      <c r="G71" s="87"/>
      <c r="H71" s="87"/>
      <c r="I71" s="87"/>
      <c r="J71" s="87"/>
      <c r="K71" s="78"/>
      <c r="L71" s="78"/>
    </row>
    <row r="72" spans="2:12" s="22" customFormat="1" ht="12.95" customHeight="1">
      <c r="B72" s="87"/>
      <c r="C72" s="87"/>
      <c r="D72" s="87"/>
      <c r="E72" s="87"/>
      <c r="F72" s="87"/>
      <c r="G72" s="87"/>
      <c r="H72" s="87"/>
      <c r="I72" s="87"/>
      <c r="J72" s="87"/>
      <c r="K72" s="78"/>
      <c r="L72" s="78"/>
    </row>
    <row r="73" spans="2:12" s="22" customFormat="1" ht="12.95" customHeight="1">
      <c r="B73" s="87"/>
      <c r="C73" s="87"/>
      <c r="D73" s="87"/>
      <c r="E73" s="87"/>
      <c r="F73" s="87"/>
      <c r="G73" s="87"/>
      <c r="H73" s="87"/>
      <c r="I73" s="87"/>
      <c r="J73" s="87"/>
      <c r="K73" s="78"/>
      <c r="L73" s="78"/>
    </row>
    <row r="74" spans="2:12" s="22" customFormat="1" ht="12.95" customHeight="1">
      <c r="B74" s="87"/>
      <c r="C74" s="87"/>
      <c r="D74" s="87"/>
      <c r="E74" s="87"/>
      <c r="F74" s="87"/>
      <c r="G74" s="87"/>
      <c r="H74" s="87"/>
      <c r="I74" s="87"/>
      <c r="J74" s="87"/>
      <c r="K74" s="78"/>
      <c r="L74" s="78"/>
    </row>
    <row r="75" spans="2:12" s="22" customFormat="1" ht="12.95" customHeight="1">
      <c r="B75" s="87"/>
      <c r="C75" s="87"/>
      <c r="D75" s="87"/>
      <c r="E75" s="87"/>
      <c r="F75" s="87"/>
      <c r="G75" s="87"/>
      <c r="H75" s="87"/>
      <c r="I75" s="87"/>
      <c r="J75" s="87"/>
      <c r="K75" s="78"/>
      <c r="L75" s="78"/>
    </row>
    <row r="76" spans="2:12" s="22" customFormat="1" ht="12.95" customHeight="1">
      <c r="B76" s="87"/>
      <c r="C76" s="87"/>
      <c r="D76" s="87"/>
      <c r="E76" s="87"/>
      <c r="F76" s="87"/>
      <c r="G76" s="87"/>
      <c r="H76" s="87"/>
      <c r="I76" s="87"/>
      <c r="J76" s="87"/>
      <c r="K76" s="78"/>
      <c r="L76" s="78"/>
    </row>
    <row r="77" spans="2:12" s="22" customFormat="1" ht="12.95" customHeight="1">
      <c r="B77" s="87"/>
      <c r="C77" s="87"/>
      <c r="D77" s="87"/>
      <c r="E77" s="87"/>
      <c r="F77" s="87"/>
      <c r="G77" s="87"/>
      <c r="H77" s="87"/>
      <c r="I77" s="87"/>
      <c r="J77" s="87"/>
      <c r="K77" s="78"/>
      <c r="L77" s="78"/>
    </row>
    <row r="78" spans="2:12" s="22" customFormat="1" ht="12.95" customHeight="1">
      <c r="B78" s="87"/>
      <c r="C78" s="87"/>
      <c r="D78" s="87"/>
      <c r="E78" s="87"/>
      <c r="F78" s="87"/>
      <c r="G78" s="87"/>
      <c r="H78" s="87"/>
      <c r="I78" s="87"/>
      <c r="J78" s="87"/>
      <c r="K78" s="78"/>
      <c r="L78" s="78"/>
    </row>
    <row r="79" spans="2:12" s="22" customFormat="1" ht="12.95" customHeight="1">
      <c r="B79" s="87"/>
      <c r="C79" s="87"/>
      <c r="D79" s="87"/>
      <c r="E79" s="87"/>
      <c r="F79" s="87"/>
      <c r="G79" s="87"/>
      <c r="H79" s="87"/>
      <c r="I79" s="87"/>
      <c r="J79" s="87"/>
      <c r="K79" s="78"/>
      <c r="L79" s="78"/>
    </row>
    <row r="80" spans="2:12" s="22" customFormat="1" ht="12.95" customHeight="1">
      <c r="B80" s="87"/>
      <c r="C80" s="87"/>
      <c r="D80" s="87"/>
      <c r="E80" s="87"/>
      <c r="F80" s="87"/>
      <c r="G80" s="87"/>
      <c r="H80" s="87"/>
      <c r="I80" s="87"/>
      <c r="J80" s="87"/>
      <c r="K80" s="78"/>
      <c r="L80" s="78"/>
    </row>
    <row r="81" spans="2:12" s="22" customFormat="1" ht="12.95" customHeight="1">
      <c r="B81" s="87"/>
      <c r="C81" s="87"/>
      <c r="D81" s="87"/>
      <c r="E81" s="87"/>
      <c r="F81" s="87"/>
      <c r="G81" s="87"/>
      <c r="H81" s="87"/>
      <c r="I81" s="87"/>
      <c r="J81" s="87"/>
      <c r="K81" s="78"/>
      <c r="L81" s="78"/>
    </row>
    <row r="82" spans="2:12" s="22" customFormat="1" ht="12.95" customHeight="1">
      <c r="B82" s="87"/>
      <c r="C82" s="87"/>
      <c r="D82" s="87"/>
      <c r="E82" s="87"/>
      <c r="F82" s="87"/>
      <c r="G82" s="87"/>
      <c r="H82" s="87"/>
      <c r="I82" s="87"/>
      <c r="J82" s="87"/>
      <c r="K82" s="78"/>
      <c r="L82" s="78"/>
    </row>
    <row r="83" spans="2:12" s="22" customFormat="1" ht="12.95" customHeight="1">
      <c r="B83" s="87"/>
      <c r="C83" s="87"/>
      <c r="D83" s="87"/>
      <c r="E83" s="87"/>
      <c r="F83" s="87"/>
      <c r="G83" s="87"/>
      <c r="H83" s="87"/>
      <c r="I83" s="87"/>
      <c r="J83" s="87"/>
      <c r="K83" s="78"/>
      <c r="L83" s="78"/>
    </row>
    <row r="84" spans="2:12" s="22" customFormat="1" ht="12.95" customHeight="1">
      <c r="B84" s="87"/>
      <c r="C84" s="87"/>
      <c r="D84" s="87"/>
      <c r="E84" s="87"/>
      <c r="F84" s="87"/>
      <c r="G84" s="87"/>
      <c r="H84" s="87"/>
      <c r="I84" s="87"/>
      <c r="J84" s="87"/>
      <c r="K84" s="78"/>
      <c r="L84" s="78"/>
    </row>
    <row r="85" spans="2:12" s="22" customFormat="1" ht="12.95" customHeight="1">
      <c r="B85" s="87"/>
      <c r="C85" s="87"/>
      <c r="D85" s="87"/>
      <c r="E85" s="87"/>
      <c r="F85" s="87"/>
      <c r="G85" s="87"/>
      <c r="H85" s="87"/>
      <c r="I85" s="87"/>
      <c r="J85" s="87"/>
      <c r="K85" s="78"/>
      <c r="L85" s="78"/>
    </row>
    <row r="86" spans="2:12" s="22" customFormat="1" ht="12.95" customHeight="1">
      <c r="B86" s="87"/>
      <c r="C86" s="87"/>
      <c r="D86" s="87"/>
      <c r="E86" s="87"/>
      <c r="F86" s="87"/>
      <c r="G86" s="87"/>
      <c r="H86" s="87"/>
      <c r="I86" s="87"/>
      <c r="J86" s="87"/>
      <c r="K86" s="78"/>
      <c r="L86" s="78"/>
    </row>
    <row r="87" spans="2:12" s="22" customFormat="1" ht="12.95" customHeight="1">
      <c r="B87" s="87"/>
      <c r="C87" s="87"/>
      <c r="D87" s="87"/>
      <c r="E87" s="87"/>
      <c r="F87" s="87"/>
      <c r="G87" s="87"/>
      <c r="H87" s="87"/>
      <c r="I87" s="87"/>
      <c r="J87" s="87"/>
      <c r="K87" s="78"/>
      <c r="L87" s="78"/>
    </row>
    <row r="88" spans="2:12" s="22" customFormat="1" ht="12.95" customHeight="1">
      <c r="B88" s="87"/>
      <c r="C88" s="87"/>
      <c r="D88" s="87"/>
      <c r="E88" s="87"/>
      <c r="F88" s="87"/>
      <c r="G88" s="87"/>
      <c r="H88" s="87"/>
      <c r="I88" s="87"/>
      <c r="J88" s="87"/>
      <c r="K88" s="78"/>
      <c r="L88" s="78"/>
    </row>
    <row r="89" spans="2:12" s="22" customFormat="1" ht="12.95" customHeight="1">
      <c r="B89" s="87"/>
      <c r="C89" s="87"/>
      <c r="D89" s="87"/>
      <c r="E89" s="87"/>
      <c r="F89" s="87"/>
      <c r="G89" s="87"/>
      <c r="H89" s="87"/>
      <c r="I89" s="87"/>
      <c r="J89" s="87"/>
      <c r="K89" s="78"/>
      <c r="L89" s="78"/>
    </row>
    <row r="90" spans="2:12" s="22" customFormat="1" ht="12.95" customHeight="1">
      <c r="B90" s="87"/>
      <c r="C90" s="87"/>
      <c r="D90" s="87"/>
      <c r="E90" s="87"/>
      <c r="F90" s="87"/>
      <c r="G90" s="87"/>
      <c r="H90" s="87"/>
      <c r="I90" s="87"/>
      <c r="J90" s="87"/>
      <c r="K90" s="78"/>
      <c r="L90" s="78"/>
    </row>
    <row r="91" spans="2:12" s="22" customFormat="1" ht="12.95" customHeight="1">
      <c r="B91" s="87"/>
      <c r="C91" s="87"/>
      <c r="D91" s="87"/>
      <c r="E91" s="87"/>
      <c r="F91" s="87"/>
      <c r="G91" s="87"/>
      <c r="H91" s="87"/>
      <c r="I91" s="87"/>
      <c r="J91" s="87"/>
      <c r="K91" s="78"/>
      <c r="L91" s="78"/>
    </row>
    <row r="92" spans="2:12" s="22" customFormat="1" ht="12.95" customHeight="1">
      <c r="B92" s="87"/>
      <c r="C92" s="87"/>
      <c r="D92" s="87"/>
      <c r="E92" s="87"/>
      <c r="F92" s="87"/>
      <c r="G92" s="87"/>
      <c r="H92" s="87"/>
      <c r="I92" s="87"/>
      <c r="J92" s="87"/>
      <c r="K92" s="78"/>
      <c r="L92" s="78"/>
    </row>
    <row r="93" spans="2:12" s="22" customFormat="1" ht="12.95" customHeight="1">
      <c r="B93" s="87"/>
      <c r="C93" s="87"/>
      <c r="D93" s="87"/>
      <c r="E93" s="87"/>
      <c r="F93" s="87"/>
      <c r="G93" s="87"/>
      <c r="H93" s="87"/>
      <c r="I93" s="87"/>
      <c r="J93" s="87"/>
      <c r="K93" s="78"/>
      <c r="L93" s="78"/>
    </row>
    <row r="94" spans="2:12" s="22" customFormat="1" ht="12.95" customHeight="1">
      <c r="B94" s="87"/>
      <c r="C94" s="87"/>
      <c r="D94" s="87"/>
      <c r="E94" s="87"/>
      <c r="F94" s="87"/>
      <c r="G94" s="87"/>
      <c r="H94" s="87"/>
      <c r="I94" s="87"/>
      <c r="J94" s="87"/>
      <c r="K94" s="78"/>
      <c r="L94" s="78"/>
    </row>
    <row r="95" spans="2:12" s="22" customFormat="1" ht="12.95" customHeight="1">
      <c r="B95" s="87"/>
      <c r="C95" s="87"/>
      <c r="D95" s="87"/>
      <c r="E95" s="87"/>
      <c r="F95" s="87"/>
      <c r="G95" s="87"/>
      <c r="H95" s="87"/>
      <c r="I95" s="87"/>
      <c r="J95" s="87"/>
      <c r="K95" s="78"/>
      <c r="L95" s="78"/>
    </row>
    <row r="96" spans="2:12" s="22" customFormat="1" ht="12.95" customHeight="1">
      <c r="B96" s="87"/>
      <c r="C96" s="87"/>
      <c r="D96" s="87"/>
      <c r="E96" s="87"/>
      <c r="F96" s="87"/>
      <c r="G96" s="87"/>
      <c r="H96" s="87"/>
      <c r="I96" s="87"/>
      <c r="J96" s="87"/>
      <c r="K96" s="78"/>
      <c r="L96" s="78"/>
    </row>
    <row r="97" spans="2:12" s="22" customFormat="1" ht="12.95" customHeight="1">
      <c r="B97" s="87"/>
      <c r="C97" s="87"/>
      <c r="D97" s="87"/>
      <c r="E97" s="87"/>
      <c r="F97" s="87"/>
      <c r="G97" s="87"/>
      <c r="H97" s="87"/>
      <c r="I97" s="87"/>
      <c r="J97" s="87"/>
      <c r="K97" s="78"/>
      <c r="L97" s="78"/>
    </row>
    <row r="98" spans="2:12" s="22" customFormat="1" ht="12.95" customHeight="1">
      <c r="B98" s="87"/>
      <c r="C98" s="87"/>
      <c r="D98" s="87"/>
      <c r="E98" s="87"/>
      <c r="F98" s="87"/>
      <c r="G98" s="87"/>
      <c r="H98" s="87"/>
      <c r="I98" s="87"/>
      <c r="J98" s="87"/>
      <c r="K98" s="78"/>
      <c r="L98" s="78"/>
    </row>
    <row r="99" spans="2:12" s="22" customFormat="1" ht="12.95" customHeight="1">
      <c r="B99" s="87"/>
      <c r="C99" s="87"/>
      <c r="D99" s="87"/>
      <c r="E99" s="87"/>
      <c r="F99" s="87"/>
      <c r="G99" s="87"/>
      <c r="H99" s="87"/>
      <c r="I99" s="87"/>
      <c r="J99" s="87"/>
      <c r="K99" s="78"/>
      <c r="L99" s="78"/>
    </row>
  </sheetData>
  <phoneticPr fontId="9" type="noConversion"/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0033"/>
  </sheetPr>
  <dimension ref="A1:O99"/>
  <sheetViews>
    <sheetView showZeros="0" zoomScale="80" zoomScaleNormal="80" workbookViewId="0">
      <selection activeCell="R43" sqref="R43"/>
    </sheetView>
  </sheetViews>
  <sheetFormatPr defaultColWidth="10.7109375" defaultRowHeight="12.75" customHeight="1"/>
  <cols>
    <col min="1" max="1" width="34.5703125" style="9" customWidth="1"/>
    <col min="2" max="2" width="12" style="84" customWidth="1"/>
    <col min="3" max="3" width="12" style="88" customWidth="1"/>
    <col min="4" max="12" width="10.7109375" style="88"/>
    <col min="16" max="16384" width="10.7109375" style="1"/>
  </cols>
  <sheetData>
    <row r="1" spans="1:12" s="11" customFormat="1" ht="12.95" customHeight="1">
      <c r="A1" s="11" t="s">
        <v>81</v>
      </c>
      <c r="B1" s="81"/>
      <c r="C1" s="81"/>
      <c r="D1" s="88"/>
      <c r="E1" s="88"/>
      <c r="F1" s="88"/>
      <c r="G1" s="88"/>
      <c r="H1" s="88"/>
      <c r="I1" s="88"/>
      <c r="J1" s="88"/>
      <c r="K1" s="81"/>
      <c r="L1" s="81"/>
    </row>
    <row r="2" spans="1:12" s="11" customFormat="1" ht="12.95" customHeight="1">
      <c r="A2" s="9" t="s">
        <v>82</v>
      </c>
      <c r="B2" s="122"/>
      <c r="C2" s="122"/>
      <c r="D2" s="88"/>
      <c r="E2" s="88"/>
      <c r="F2" s="88"/>
      <c r="G2" s="88"/>
      <c r="H2" s="88"/>
      <c r="I2" s="88"/>
      <c r="J2" s="88"/>
      <c r="K2" s="81"/>
      <c r="L2" s="81"/>
    </row>
    <row r="3" spans="1:12" s="67" customFormat="1" ht="12.95" customHeight="1">
      <c r="B3" s="82" t="s">
        <v>83</v>
      </c>
      <c r="C3" s="82" t="s">
        <v>84</v>
      </c>
      <c r="D3" s="82" t="s">
        <v>85</v>
      </c>
      <c r="E3" s="82">
        <v>2013</v>
      </c>
      <c r="F3" s="82">
        <v>2014</v>
      </c>
      <c r="G3" s="82" t="s">
        <v>88</v>
      </c>
      <c r="H3" s="127">
        <v>2016</v>
      </c>
      <c r="I3" s="82" t="s">
        <v>90</v>
      </c>
      <c r="J3" s="82" t="s">
        <v>91</v>
      </c>
      <c r="K3" s="89" t="s">
        <v>92</v>
      </c>
      <c r="L3" s="82" t="s">
        <v>93</v>
      </c>
    </row>
    <row r="4" spans="1:12" ht="12.95" customHeight="1">
      <c r="A4" s="124" t="s">
        <v>94</v>
      </c>
      <c r="B4" s="128">
        <f t="shared" ref="B4:J4" si="0">B5+B23+B38+B52+B63</f>
        <v>153828</v>
      </c>
      <c r="C4" s="128">
        <f t="shared" si="0"/>
        <v>497786</v>
      </c>
      <c r="D4" s="128">
        <f t="shared" si="0"/>
        <v>318431</v>
      </c>
      <c r="E4" s="128">
        <f t="shared" si="0"/>
        <v>327609</v>
      </c>
      <c r="F4" s="128">
        <f t="shared" si="0"/>
        <v>344710</v>
      </c>
      <c r="G4" s="128">
        <f t="shared" si="0"/>
        <v>413326</v>
      </c>
      <c r="H4" s="128">
        <f t="shared" si="0"/>
        <v>356601</v>
      </c>
      <c r="I4" s="128">
        <f t="shared" si="0"/>
        <v>358576</v>
      </c>
      <c r="J4" s="128">
        <f t="shared" si="0"/>
        <v>400185</v>
      </c>
      <c r="K4" s="106">
        <f>+'[11]Dist Ed All Races'!K4</f>
        <v>390925</v>
      </c>
      <c r="L4" s="106">
        <f>+'[11]Dist Ed All Races'!L4</f>
        <v>469706</v>
      </c>
    </row>
    <row r="5" spans="1:12" ht="12.95" customHeight="1">
      <c r="A5" s="125" t="s">
        <v>95</v>
      </c>
      <c r="B5" s="129">
        <f t="shared" ref="B5:J5" si="1">SUM(B7:B22)</f>
        <v>344</v>
      </c>
      <c r="C5" s="129">
        <f t="shared" si="1"/>
        <v>87272</v>
      </c>
      <c r="D5" s="129">
        <f t="shared" si="1"/>
        <v>73165</v>
      </c>
      <c r="E5" s="129">
        <f t="shared" si="1"/>
        <v>68946</v>
      </c>
      <c r="F5" s="129">
        <f t="shared" si="1"/>
        <v>71207</v>
      </c>
      <c r="G5" s="129">
        <f t="shared" si="1"/>
        <v>92037</v>
      </c>
      <c r="H5" s="129">
        <f t="shared" si="1"/>
        <v>81948</v>
      </c>
      <c r="I5" s="129">
        <f t="shared" si="1"/>
        <v>78894</v>
      </c>
      <c r="J5" s="129">
        <f t="shared" si="1"/>
        <v>76451</v>
      </c>
      <c r="K5" s="83">
        <f>+'[11]Dist Ed All Races'!K5</f>
        <v>73618</v>
      </c>
      <c r="L5" s="83">
        <f>+'[11]Dist Ed All Races'!L5</f>
        <v>77766</v>
      </c>
    </row>
    <row r="6" spans="1:12" s="16" customFormat="1" ht="12.95" customHeight="1">
      <c r="A6" s="16" t="s">
        <v>96</v>
      </c>
      <c r="B6" s="75">
        <f t="shared" ref="B6:J6" si="2">(B5/B$4)*100</f>
        <v>0.22362638791377384</v>
      </c>
      <c r="C6" s="75">
        <f t="shared" si="2"/>
        <v>17.53203183697412</v>
      </c>
      <c r="D6" s="75">
        <f t="shared" si="2"/>
        <v>22.976720231384505</v>
      </c>
      <c r="E6" s="75">
        <f t="shared" si="2"/>
        <v>21.045209380694669</v>
      </c>
      <c r="F6" s="75">
        <f t="shared" si="2"/>
        <v>20.65707406225523</v>
      </c>
      <c r="G6" s="75">
        <f t="shared" si="2"/>
        <v>22.267411196005092</v>
      </c>
      <c r="H6" s="75">
        <f t="shared" si="2"/>
        <v>22.980305719838139</v>
      </c>
      <c r="I6" s="75">
        <f t="shared" si="2"/>
        <v>22.002030253000761</v>
      </c>
      <c r="J6" s="75">
        <f t="shared" si="2"/>
        <v>19.1039144395717</v>
      </c>
      <c r="K6" s="105">
        <f>+'[11]Dist Ed All Races'!K6</f>
        <v>18.831745219671291</v>
      </c>
      <c r="L6" s="105">
        <f>+'[11]Dist Ed All Races'!L6</f>
        <v>16.556313949576971</v>
      </c>
    </row>
    <row r="7" spans="1:12" ht="12.95" customHeight="1">
      <c r="A7" s="1" t="s">
        <v>22</v>
      </c>
      <c r="B7" s="88"/>
      <c r="C7" s="88">
        <v>15123</v>
      </c>
      <c r="G7" s="88">
        <v>21450</v>
      </c>
      <c r="H7" s="88">
        <v>20305</v>
      </c>
      <c r="I7" s="88">
        <v>19872</v>
      </c>
      <c r="J7" s="88">
        <v>17503</v>
      </c>
      <c r="K7" s="84">
        <f>+'[11]Dist Ed All Races'!K7</f>
        <v>15308</v>
      </c>
      <c r="L7" s="84">
        <f>+'[11]Dist Ed All Races'!L7</f>
        <v>15491</v>
      </c>
    </row>
    <row r="8" spans="1:12" ht="12.95" customHeight="1">
      <c r="A8" s="1" t="s">
        <v>23</v>
      </c>
      <c r="B8" s="88"/>
      <c r="K8" s="84">
        <f>+'[11]Dist Ed All Races'!K8</f>
        <v>756</v>
      </c>
      <c r="L8" s="84">
        <f>+'[11]Dist Ed All Races'!L8</f>
        <v>762</v>
      </c>
    </row>
    <row r="9" spans="1:12" ht="12.95" customHeight="1">
      <c r="A9" s="1" t="s">
        <v>24</v>
      </c>
      <c r="B9" s="88"/>
      <c r="K9" s="84">
        <f>+'[11]Dist Ed All Races'!K9</f>
        <v>0</v>
      </c>
      <c r="L9" s="84">
        <f>+'[11]Dist Ed All Races'!L9</f>
        <v>0</v>
      </c>
    </row>
    <row r="10" spans="1:12" ht="12.95" customHeight="1">
      <c r="A10" s="1" t="s">
        <v>25</v>
      </c>
      <c r="B10" s="88"/>
      <c r="C10" s="88">
        <v>1947</v>
      </c>
      <c r="D10" s="88">
        <v>4561</v>
      </c>
      <c r="E10" s="88">
        <v>4416</v>
      </c>
      <c r="F10" s="88">
        <v>4743</v>
      </c>
      <c r="G10" s="88">
        <v>5495</v>
      </c>
      <c r="H10" s="88">
        <v>4968</v>
      </c>
      <c r="I10" s="88">
        <v>5389</v>
      </c>
      <c r="J10" s="88">
        <v>5759</v>
      </c>
      <c r="K10" s="84">
        <f>+'[11]Dist Ed All Races'!K10</f>
        <v>5577</v>
      </c>
      <c r="L10" s="84">
        <f>+'[11]Dist Ed All Races'!L10</f>
        <v>5769</v>
      </c>
    </row>
    <row r="11" spans="1:12" ht="12.95" customHeight="1">
      <c r="A11" s="1" t="s">
        <v>26</v>
      </c>
      <c r="B11" s="88"/>
      <c r="C11" s="88">
        <v>20758</v>
      </c>
      <c r="D11" s="88">
        <v>11712</v>
      </c>
      <c r="E11" s="88">
        <v>10291</v>
      </c>
      <c r="F11" s="88">
        <v>10650</v>
      </c>
      <c r="G11" s="88">
        <v>10781</v>
      </c>
      <c r="H11" s="88">
        <v>8416</v>
      </c>
      <c r="I11" s="88">
        <v>7264</v>
      </c>
      <c r="J11" s="88">
        <v>6654</v>
      </c>
      <c r="K11" s="84">
        <f>+'[11]Dist Ed All Races'!K11</f>
        <v>5988</v>
      </c>
      <c r="L11" s="84">
        <f>+'[11]Dist Ed All Races'!L11</f>
        <v>5193</v>
      </c>
    </row>
    <row r="12" spans="1:12" ht="12.95" customHeight="1">
      <c r="A12" s="1" t="s">
        <v>27</v>
      </c>
      <c r="B12" s="88">
        <v>344</v>
      </c>
      <c r="C12" s="88">
        <v>1670</v>
      </c>
      <c r="D12" s="88">
        <v>1734</v>
      </c>
      <c r="E12" s="88">
        <v>1703</v>
      </c>
      <c r="F12" s="88">
        <v>1647</v>
      </c>
      <c r="G12" s="88">
        <v>1605</v>
      </c>
      <c r="H12" s="88">
        <v>1726</v>
      </c>
      <c r="I12" s="88">
        <v>1959</v>
      </c>
      <c r="J12" s="88">
        <v>2072</v>
      </c>
      <c r="K12" s="84">
        <f>+'[11]Dist Ed All Races'!K12</f>
        <v>2158</v>
      </c>
      <c r="L12" s="84">
        <f>+'[11]Dist Ed All Races'!L12</f>
        <v>2353</v>
      </c>
    </row>
    <row r="13" spans="1:12" ht="12.95" customHeight="1">
      <c r="A13" s="1" t="s">
        <v>28</v>
      </c>
      <c r="B13" s="88"/>
      <c r="K13" s="84">
        <f>+'[11]Dist Ed All Races'!K13</f>
        <v>0</v>
      </c>
      <c r="L13" s="84">
        <f>+'[11]Dist Ed All Races'!L13</f>
        <v>0</v>
      </c>
    </row>
    <row r="14" spans="1:12" ht="12.95" customHeight="1">
      <c r="A14" s="1" t="s">
        <v>29</v>
      </c>
      <c r="B14" s="88"/>
      <c r="K14" s="84">
        <f>+'[11]Dist Ed All Races'!K14</f>
        <v>0</v>
      </c>
      <c r="L14" s="84">
        <f>+'[11]Dist Ed All Races'!L14</f>
        <v>0</v>
      </c>
    </row>
    <row r="15" spans="1:12" ht="12.95" customHeight="1">
      <c r="A15" s="1" t="s">
        <v>30</v>
      </c>
      <c r="B15" s="88"/>
      <c r="K15" s="84">
        <f>+'[11]Dist Ed All Races'!K15</f>
        <v>0</v>
      </c>
      <c r="L15" s="84">
        <f>+'[11]Dist Ed All Races'!L15</f>
        <v>0</v>
      </c>
    </row>
    <row r="16" spans="1:12" ht="12.95" customHeight="1">
      <c r="A16" s="1" t="s">
        <v>31</v>
      </c>
      <c r="B16" s="88"/>
      <c r="J16" s="88">
        <v>32</v>
      </c>
      <c r="K16" s="84">
        <f>+'[11]Dist Ed All Races'!K16</f>
        <v>66</v>
      </c>
      <c r="L16" s="84">
        <f>+'[11]Dist Ed All Races'!L16</f>
        <v>43</v>
      </c>
    </row>
    <row r="17" spans="1:12" ht="12.95" customHeight="1">
      <c r="A17" s="1" t="s">
        <v>32</v>
      </c>
      <c r="B17" s="88"/>
      <c r="K17" s="84">
        <f>+'[11]Dist Ed All Races'!K17</f>
        <v>0</v>
      </c>
      <c r="L17" s="84">
        <f>+'[11]Dist Ed All Races'!L17</f>
        <v>0</v>
      </c>
    </row>
    <row r="18" spans="1:12" ht="12.95" customHeight="1">
      <c r="A18" s="1" t="s">
        <v>33</v>
      </c>
      <c r="B18" s="88"/>
      <c r="K18" s="84">
        <f>+'[11]Dist Ed All Races'!K18</f>
        <v>0</v>
      </c>
      <c r="L18" s="84">
        <f>+'[11]Dist Ed All Races'!L18</f>
        <v>0</v>
      </c>
    </row>
    <row r="19" spans="1:12" ht="12.95" customHeight="1">
      <c r="A19" s="1" t="s">
        <v>34</v>
      </c>
      <c r="B19" s="88"/>
      <c r="H19" s="88">
        <v>203</v>
      </c>
      <c r="I19" s="88">
        <v>154</v>
      </c>
      <c r="J19" s="88">
        <v>129</v>
      </c>
      <c r="K19" s="84">
        <f>+'[11]Dist Ed All Races'!K19</f>
        <v>136</v>
      </c>
      <c r="L19" s="84">
        <f>+'[11]Dist Ed All Races'!L19</f>
        <v>145</v>
      </c>
    </row>
    <row r="20" spans="1:12" ht="12.95" customHeight="1">
      <c r="A20" s="1" t="s">
        <v>35</v>
      </c>
      <c r="B20" s="88"/>
      <c r="G20" s="88">
        <v>345</v>
      </c>
      <c r="H20" s="88">
        <v>495</v>
      </c>
      <c r="I20" s="88">
        <v>517</v>
      </c>
      <c r="J20" s="88">
        <v>689</v>
      </c>
      <c r="K20" s="84">
        <f>+'[11]Dist Ed All Races'!K20</f>
        <v>595</v>
      </c>
      <c r="L20" s="84">
        <f>+'[11]Dist Ed All Races'!L20</f>
        <v>511</v>
      </c>
    </row>
    <row r="21" spans="1:12" ht="12.95" customHeight="1">
      <c r="A21" s="1" t="s">
        <v>36</v>
      </c>
      <c r="B21" s="88"/>
      <c r="K21" s="84">
        <f>+'[11]Dist Ed All Races'!K21</f>
        <v>0</v>
      </c>
      <c r="L21" s="84">
        <f>+'[11]Dist Ed All Races'!L21</f>
        <v>0</v>
      </c>
    </row>
    <row r="22" spans="1:12" ht="12.95" customHeight="1">
      <c r="A22" s="1" t="s">
        <v>37</v>
      </c>
      <c r="B22" s="88"/>
      <c r="C22" s="88">
        <v>47774</v>
      </c>
      <c r="D22" s="88">
        <v>55158</v>
      </c>
      <c r="E22" s="88">
        <v>52536</v>
      </c>
      <c r="F22" s="88">
        <v>54167</v>
      </c>
      <c r="G22" s="88">
        <v>52361</v>
      </c>
      <c r="H22" s="88">
        <v>45835</v>
      </c>
      <c r="I22" s="88">
        <v>43739</v>
      </c>
      <c r="J22" s="88">
        <v>43613</v>
      </c>
      <c r="K22" s="85">
        <f>+'[11]Dist Ed All Races'!K22</f>
        <v>43034</v>
      </c>
      <c r="L22" s="85">
        <f>+'[11]Dist Ed All Races'!L22</f>
        <v>47499</v>
      </c>
    </row>
    <row r="23" spans="1:12" ht="12.95" customHeight="1">
      <c r="A23" s="125" t="s">
        <v>38</v>
      </c>
      <c r="B23" s="129">
        <f t="shared" ref="B23:J23" si="3">SUM(B25:B37)</f>
        <v>111267</v>
      </c>
      <c r="C23" s="129">
        <f t="shared" si="3"/>
        <v>293417</v>
      </c>
      <c r="D23" s="129">
        <f t="shared" si="3"/>
        <v>90469</v>
      </c>
      <c r="E23" s="129">
        <f t="shared" si="3"/>
        <v>101003</v>
      </c>
      <c r="F23" s="129">
        <f t="shared" si="3"/>
        <v>114174</v>
      </c>
      <c r="G23" s="129">
        <f t="shared" si="3"/>
        <v>141809</v>
      </c>
      <c r="H23" s="129">
        <f t="shared" si="3"/>
        <v>120157</v>
      </c>
      <c r="I23" s="129">
        <f t="shared" si="3"/>
        <v>135528</v>
      </c>
      <c r="J23" s="129">
        <f t="shared" si="3"/>
        <v>184926</v>
      </c>
      <c r="K23" s="83">
        <f>+'[11]Dist Ed All Races'!K23</f>
        <v>203129</v>
      </c>
      <c r="L23" s="83">
        <f>+'[11]Dist Ed All Races'!L23</f>
        <v>272044</v>
      </c>
    </row>
    <row r="24" spans="1:12" s="16" customFormat="1" ht="12.95" customHeight="1">
      <c r="A24" s="16" t="s">
        <v>96</v>
      </c>
      <c r="B24" s="75">
        <f t="shared" ref="B24:J24" si="4">(B23/B$4)*100</f>
        <v>72.332085186051955</v>
      </c>
      <c r="C24" s="75">
        <f t="shared" si="4"/>
        <v>58.944405829010861</v>
      </c>
      <c r="D24" s="75">
        <f t="shared" si="4"/>
        <v>28.410864520100116</v>
      </c>
      <c r="E24" s="75">
        <f t="shared" si="4"/>
        <v>30.830349593570382</v>
      </c>
      <c r="F24" s="75">
        <f t="shared" si="4"/>
        <v>33.121754518290736</v>
      </c>
      <c r="G24" s="75">
        <f t="shared" si="4"/>
        <v>34.309237744540624</v>
      </c>
      <c r="H24" s="75">
        <f t="shared" si="4"/>
        <v>33.695082178681496</v>
      </c>
      <c r="I24" s="75">
        <f t="shared" si="4"/>
        <v>37.79617152291285</v>
      </c>
      <c r="J24" s="75">
        <f t="shared" si="4"/>
        <v>46.210127815885151</v>
      </c>
      <c r="K24" s="105">
        <f>+'[11]Dist Ed All Races'!K24</f>
        <v>51.961117861482386</v>
      </c>
      <c r="L24" s="105">
        <f>+'[11]Dist Ed All Races'!L24</f>
        <v>57.917931642346488</v>
      </c>
    </row>
    <row r="25" spans="1:12" ht="12.95" customHeight="1">
      <c r="A25" s="1" t="s">
        <v>39</v>
      </c>
      <c r="B25" s="88"/>
      <c r="K25" s="83">
        <f>+'[11]Dist Ed All Races'!K25</f>
        <v>0</v>
      </c>
      <c r="L25" s="83">
        <f>+'[11]Dist Ed All Races'!L25</f>
        <v>0</v>
      </c>
    </row>
    <row r="26" spans="1:12" ht="12.95" customHeight="1">
      <c r="A26" s="1" t="s">
        <v>40</v>
      </c>
      <c r="B26" s="88">
        <v>88032</v>
      </c>
      <c r="C26" s="88">
        <v>232962</v>
      </c>
      <c r="D26" s="88">
        <v>15861</v>
      </c>
      <c r="E26" s="88">
        <v>19107</v>
      </c>
      <c r="F26" s="88">
        <v>19537</v>
      </c>
      <c r="G26" s="88">
        <v>20848</v>
      </c>
      <c r="H26" s="88">
        <v>8440</v>
      </c>
      <c r="I26" s="88">
        <v>7918</v>
      </c>
      <c r="J26" s="88">
        <v>2170</v>
      </c>
      <c r="K26" s="84">
        <f>+'[11]Dist Ed All Races'!K26</f>
        <v>8266</v>
      </c>
      <c r="L26" s="84">
        <f>+'[11]Dist Ed All Races'!L26</f>
        <v>65162</v>
      </c>
    </row>
    <row r="27" spans="1:12" ht="12.95" customHeight="1">
      <c r="A27" s="1" t="s">
        <v>41</v>
      </c>
      <c r="B27" s="88">
        <v>589</v>
      </c>
      <c r="C27" s="88">
        <v>3844</v>
      </c>
      <c r="D27" s="88">
        <v>5518</v>
      </c>
      <c r="E27" s="88">
        <v>6974</v>
      </c>
      <c r="F27" s="88">
        <v>6031</v>
      </c>
      <c r="G27" s="88">
        <v>10992</v>
      </c>
      <c r="H27" s="88">
        <v>13177</v>
      </c>
      <c r="I27" s="88">
        <v>14489</v>
      </c>
      <c r="J27" s="88">
        <v>48662</v>
      </c>
      <c r="K27" s="84">
        <f>+'[11]Dist Ed All Races'!K27</f>
        <v>49577</v>
      </c>
      <c r="L27" s="84">
        <f>+'[11]Dist Ed All Races'!L27</f>
        <v>60239</v>
      </c>
    </row>
    <row r="28" spans="1:12" ht="12.95" customHeight="1">
      <c r="A28" s="1" t="s">
        <v>42</v>
      </c>
      <c r="B28" s="88">
        <v>16872</v>
      </c>
      <c r="C28" s="88">
        <v>28180</v>
      </c>
      <c r="D28" s="88">
        <v>29762</v>
      </c>
      <c r="E28" s="88">
        <v>29117</v>
      </c>
      <c r="F28" s="88">
        <v>31499</v>
      </c>
      <c r="G28" s="88">
        <v>38540</v>
      </c>
      <c r="H28" s="88">
        <v>15481</v>
      </c>
      <c r="I28" s="88">
        <v>16119</v>
      </c>
      <c r="J28" s="88">
        <v>14771</v>
      </c>
      <c r="K28" s="84">
        <f>+'[11]Dist Ed All Races'!K28</f>
        <v>15310</v>
      </c>
      <c r="L28" s="84">
        <f>+'[11]Dist Ed All Races'!L28</f>
        <v>15673</v>
      </c>
    </row>
    <row r="29" spans="1:12" ht="12.95" customHeight="1">
      <c r="A29" s="1" t="s">
        <v>43</v>
      </c>
      <c r="B29" s="88"/>
      <c r="K29" s="84">
        <f>+'[11]Dist Ed All Races'!K29</f>
        <v>0</v>
      </c>
      <c r="L29" s="84">
        <f>+'[11]Dist Ed All Races'!L29</f>
        <v>0</v>
      </c>
    </row>
    <row r="30" spans="1:12" ht="12.95" customHeight="1">
      <c r="A30" s="1" t="s">
        <v>44</v>
      </c>
      <c r="B30" s="88"/>
      <c r="K30" s="84">
        <f>+'[11]Dist Ed All Races'!K30</f>
        <v>0</v>
      </c>
      <c r="L30" s="84">
        <f>+'[11]Dist Ed All Races'!L30</f>
        <v>0</v>
      </c>
    </row>
    <row r="31" spans="1:12" ht="12.95" customHeight="1">
      <c r="A31" s="1" t="s">
        <v>45</v>
      </c>
      <c r="B31" s="88"/>
      <c r="K31" s="84">
        <f>+'[11]Dist Ed All Races'!K31</f>
        <v>0</v>
      </c>
      <c r="L31" s="84">
        <f>+'[11]Dist Ed All Races'!L31</f>
        <v>0</v>
      </c>
    </row>
    <row r="32" spans="1:12" ht="12.95" customHeight="1">
      <c r="A32" s="1" t="s">
        <v>46</v>
      </c>
      <c r="B32" s="88"/>
      <c r="K32" s="84">
        <f>+'[11]Dist Ed All Races'!K32</f>
        <v>0</v>
      </c>
      <c r="L32" s="84">
        <f>+'[11]Dist Ed All Races'!L32</f>
        <v>0</v>
      </c>
    </row>
    <row r="33" spans="1:12" ht="12.95" customHeight="1">
      <c r="A33" s="1" t="s">
        <v>47</v>
      </c>
      <c r="B33" s="88"/>
      <c r="K33" s="84">
        <f>+'[11]Dist Ed All Races'!K33</f>
        <v>0</v>
      </c>
      <c r="L33" s="84">
        <f>+'[11]Dist Ed All Races'!L33</f>
        <v>0</v>
      </c>
    </row>
    <row r="34" spans="1:12" ht="12.95" customHeight="1">
      <c r="A34" s="1" t="s">
        <v>48</v>
      </c>
      <c r="B34" s="88"/>
      <c r="D34" s="88">
        <v>325</v>
      </c>
      <c r="E34" s="88">
        <v>338</v>
      </c>
      <c r="F34" s="88">
        <v>526</v>
      </c>
      <c r="G34" s="88">
        <v>689</v>
      </c>
      <c r="H34" s="88">
        <v>715</v>
      </c>
      <c r="I34" s="88">
        <v>647</v>
      </c>
      <c r="J34" s="88">
        <v>721</v>
      </c>
      <c r="K34" s="84">
        <f>+'[11]Dist Ed All Races'!K34</f>
        <v>709</v>
      </c>
      <c r="L34" s="84">
        <f>+'[11]Dist Ed All Races'!L34</f>
        <v>846</v>
      </c>
    </row>
    <row r="35" spans="1:12" ht="12.95" customHeight="1">
      <c r="A35" s="1" t="s">
        <v>49</v>
      </c>
      <c r="B35" s="88">
        <v>5774</v>
      </c>
      <c r="C35" s="88">
        <v>28431</v>
      </c>
      <c r="D35" s="88">
        <v>38968</v>
      </c>
      <c r="E35" s="88">
        <v>45467</v>
      </c>
      <c r="F35" s="88">
        <v>56581</v>
      </c>
      <c r="G35" s="88">
        <v>70740</v>
      </c>
      <c r="H35" s="88">
        <v>82344</v>
      </c>
      <c r="I35" s="88">
        <v>96355</v>
      </c>
      <c r="J35" s="88">
        <v>118602</v>
      </c>
      <c r="K35" s="84">
        <f>+'[11]Dist Ed All Races'!K35</f>
        <v>129267</v>
      </c>
      <c r="L35" s="84">
        <f>+'[11]Dist Ed All Races'!L35</f>
        <v>130124</v>
      </c>
    </row>
    <row r="36" spans="1:12" ht="12.95" customHeight="1">
      <c r="A36" s="1" t="s">
        <v>50</v>
      </c>
      <c r="B36" s="88"/>
      <c r="D36" s="88">
        <v>35</v>
      </c>
      <c r="K36" s="84">
        <f>+'[11]Dist Ed All Races'!K36</f>
        <v>0</v>
      </c>
      <c r="L36" s="84">
        <f>+'[11]Dist Ed All Races'!L36</f>
        <v>0</v>
      </c>
    </row>
    <row r="37" spans="1:12" ht="12.95" customHeight="1">
      <c r="A37" s="1" t="s">
        <v>51</v>
      </c>
      <c r="B37" s="88"/>
      <c r="K37" s="85">
        <f>+'[11]Dist Ed All Races'!K37</f>
        <v>0</v>
      </c>
      <c r="L37" s="85">
        <f>+'[11]Dist Ed All Races'!L37</f>
        <v>0</v>
      </c>
    </row>
    <row r="38" spans="1:12" ht="12.95" customHeight="1">
      <c r="A38" s="125" t="s">
        <v>52</v>
      </c>
      <c r="B38" s="129">
        <f t="shared" ref="B38:J38" si="5">SUM(B40:B51)</f>
        <v>40690</v>
      </c>
      <c r="C38" s="129">
        <f t="shared" si="5"/>
        <v>67243</v>
      </c>
      <c r="D38" s="129">
        <f t="shared" si="5"/>
        <v>95439</v>
      </c>
      <c r="E38" s="129">
        <f t="shared" si="5"/>
        <v>95717</v>
      </c>
      <c r="F38" s="129">
        <f t="shared" si="5"/>
        <v>95411</v>
      </c>
      <c r="G38" s="129">
        <f t="shared" si="5"/>
        <v>111160</v>
      </c>
      <c r="H38" s="129">
        <f t="shared" si="5"/>
        <v>90592</v>
      </c>
      <c r="I38" s="129">
        <f t="shared" si="5"/>
        <v>87248</v>
      </c>
      <c r="J38" s="129">
        <f t="shared" si="5"/>
        <v>87462</v>
      </c>
      <c r="K38" s="83">
        <f>+'[11]Dist Ed All Races'!K38</f>
        <v>81271</v>
      </c>
      <c r="L38" s="83">
        <f>+'[11]Dist Ed All Races'!L38</f>
        <v>86817</v>
      </c>
    </row>
    <row r="39" spans="1:12" s="16" customFormat="1" ht="12.95" customHeight="1">
      <c r="A39" s="16" t="s">
        <v>96</v>
      </c>
      <c r="B39" s="75">
        <f t="shared" ref="B39:J39" si="6">(B38/B$4)*100</f>
        <v>26.451621291312378</v>
      </c>
      <c r="C39" s="75">
        <f t="shared" si="6"/>
        <v>13.508415262783604</v>
      </c>
      <c r="D39" s="75">
        <f t="shared" si="6"/>
        <v>29.971642208202091</v>
      </c>
      <c r="E39" s="75">
        <f t="shared" si="6"/>
        <v>29.216840807181732</v>
      </c>
      <c r="F39" s="75">
        <f t="shared" si="6"/>
        <v>27.678628412288592</v>
      </c>
      <c r="G39" s="75">
        <f t="shared" si="6"/>
        <v>26.89402553916279</v>
      </c>
      <c r="H39" s="75">
        <f t="shared" si="6"/>
        <v>25.404303409132332</v>
      </c>
      <c r="I39" s="75">
        <f t="shared" si="6"/>
        <v>24.331801347552542</v>
      </c>
      <c r="J39" s="75">
        <f t="shared" si="6"/>
        <v>21.855391881254921</v>
      </c>
      <c r="K39" s="105">
        <f>+'[11]Dist Ed All Races'!K39</f>
        <v>20.789409733324806</v>
      </c>
      <c r="L39" s="105">
        <f>+'[11]Dist Ed All Races'!L39</f>
        <v>18.483263999182466</v>
      </c>
    </row>
    <row r="40" spans="1:12" ht="12.95" customHeight="1">
      <c r="A40" s="1" t="s">
        <v>53</v>
      </c>
      <c r="B40" s="88">
        <v>21390</v>
      </c>
      <c r="C40" s="88">
        <v>16069</v>
      </c>
      <c r="D40" s="88">
        <v>13679</v>
      </c>
      <c r="E40" s="88">
        <v>10897</v>
      </c>
      <c r="F40" s="88">
        <v>10783</v>
      </c>
      <c r="G40" s="88">
        <v>11560</v>
      </c>
      <c r="H40" s="88">
        <v>8322</v>
      </c>
      <c r="I40" s="88">
        <v>7150</v>
      </c>
      <c r="J40" s="88">
        <v>5917</v>
      </c>
      <c r="K40" s="83">
        <f>+'[11]Dist Ed All Races'!K40</f>
        <v>0</v>
      </c>
      <c r="L40" s="83">
        <f>+'[11]Dist Ed All Races'!L40</f>
        <v>0</v>
      </c>
    </row>
    <row r="41" spans="1:12" ht="12.95" customHeight="1">
      <c r="A41" s="1" t="s">
        <v>54</v>
      </c>
      <c r="B41" s="88"/>
      <c r="J41" s="88">
        <v>355</v>
      </c>
      <c r="K41" s="84">
        <f>+'[11]Dist Ed All Races'!K41</f>
        <v>377</v>
      </c>
      <c r="L41" s="84">
        <f>+'[11]Dist Ed All Races'!L41</f>
        <v>334</v>
      </c>
    </row>
    <row r="42" spans="1:12" ht="12.95" customHeight="1">
      <c r="A42" s="1" t="s">
        <v>55</v>
      </c>
      <c r="B42" s="88"/>
      <c r="I42" s="88">
        <v>48</v>
      </c>
      <c r="J42" s="88">
        <v>42</v>
      </c>
      <c r="K42" s="84">
        <f>+'[11]Dist Ed All Races'!K42</f>
        <v>41</v>
      </c>
      <c r="L42" s="84">
        <f>+'[11]Dist Ed All Races'!L42</f>
        <v>49</v>
      </c>
    </row>
    <row r="43" spans="1:12" ht="12.95" customHeight="1">
      <c r="A43" s="1" t="s">
        <v>56</v>
      </c>
      <c r="B43" s="88"/>
      <c r="E43" s="88">
        <v>414</v>
      </c>
      <c r="F43" s="88">
        <v>9164</v>
      </c>
      <c r="G43" s="88">
        <v>12031</v>
      </c>
      <c r="H43" s="88">
        <v>6606</v>
      </c>
      <c r="I43" s="88">
        <v>9062</v>
      </c>
      <c r="J43" s="88">
        <v>7455</v>
      </c>
      <c r="K43" s="84">
        <f>+'[11]Dist Ed All Races'!K43</f>
        <v>6131</v>
      </c>
      <c r="L43" s="84">
        <f>+'[11]Dist Ed All Races'!L43</f>
        <v>5877</v>
      </c>
    </row>
    <row r="44" spans="1:12" ht="12.95" customHeight="1">
      <c r="A44" s="1" t="s">
        <v>57</v>
      </c>
      <c r="B44" s="88"/>
      <c r="K44" s="84">
        <f>+'[11]Dist Ed All Races'!K44</f>
        <v>0</v>
      </c>
      <c r="L44" s="84">
        <f>+'[11]Dist Ed All Races'!L44</f>
        <v>0</v>
      </c>
    </row>
    <row r="45" spans="1:12" ht="12.95" customHeight="1">
      <c r="A45" s="1" t="s">
        <v>58</v>
      </c>
      <c r="B45" s="88">
        <v>19300</v>
      </c>
      <c r="C45" s="88">
        <v>42717</v>
      </c>
      <c r="D45" s="88">
        <v>73046</v>
      </c>
      <c r="E45" s="88">
        <v>72971</v>
      </c>
      <c r="F45" s="88">
        <v>75006</v>
      </c>
      <c r="G45" s="88">
        <v>87164</v>
      </c>
      <c r="H45" s="88">
        <v>75060</v>
      </c>
      <c r="I45" s="88">
        <v>69482</v>
      </c>
      <c r="J45" s="88">
        <v>72479</v>
      </c>
      <c r="K45" s="84">
        <f>+'[11]Dist Ed All Races'!K45</f>
        <v>73700</v>
      </c>
      <c r="L45" s="84">
        <f>+'[11]Dist Ed All Races'!L45</f>
        <v>78077</v>
      </c>
    </row>
    <row r="46" spans="1:12" ht="12.95" customHeight="1">
      <c r="A46" s="1" t="s">
        <v>59</v>
      </c>
      <c r="B46" s="88"/>
      <c r="C46" s="88">
        <v>8457</v>
      </c>
      <c r="D46" s="88">
        <v>8714</v>
      </c>
      <c r="E46" s="88">
        <v>11435</v>
      </c>
      <c r="F46" s="88">
        <v>458</v>
      </c>
      <c r="G46" s="88">
        <v>405</v>
      </c>
      <c r="H46" s="88">
        <v>604</v>
      </c>
      <c r="I46" s="88">
        <v>952</v>
      </c>
      <c r="J46" s="88">
        <v>492</v>
      </c>
      <c r="K46" s="84">
        <f>+'[11]Dist Ed All Races'!K46</f>
        <v>359</v>
      </c>
      <c r="L46" s="84">
        <f>+'[11]Dist Ed All Races'!L46</f>
        <v>444</v>
      </c>
    </row>
    <row r="47" spans="1:12" ht="12.95" customHeight="1">
      <c r="A47" s="1" t="s">
        <v>60</v>
      </c>
      <c r="B47" s="88"/>
      <c r="K47" s="84">
        <f>+'[11]Dist Ed All Races'!K47</f>
        <v>0</v>
      </c>
      <c r="L47" s="84">
        <f>+'[11]Dist Ed All Races'!L47</f>
        <v>0</v>
      </c>
    </row>
    <row r="48" spans="1:12" ht="12.95" customHeight="1">
      <c r="A48" s="1" t="s">
        <v>61</v>
      </c>
      <c r="B48" s="88"/>
      <c r="K48" s="84">
        <f>+'[11]Dist Ed All Races'!K48</f>
        <v>0</v>
      </c>
      <c r="L48" s="84">
        <f>+'[11]Dist Ed All Races'!L48</f>
        <v>0</v>
      </c>
    </row>
    <row r="49" spans="1:12" ht="12.95" customHeight="1">
      <c r="A49" s="1" t="s">
        <v>62</v>
      </c>
      <c r="B49" s="88"/>
      <c r="K49" s="84">
        <f>+'[11]Dist Ed All Races'!K49</f>
        <v>0</v>
      </c>
      <c r="L49" s="84">
        <f>+'[11]Dist Ed All Races'!L49</f>
        <v>0</v>
      </c>
    </row>
    <row r="50" spans="1:12" ht="12.95" customHeight="1">
      <c r="A50" s="1" t="s">
        <v>63</v>
      </c>
      <c r="B50" s="88"/>
      <c r="K50" s="84">
        <f>+'[11]Dist Ed All Races'!K50</f>
        <v>0</v>
      </c>
      <c r="L50" s="84">
        <f>+'[11]Dist Ed All Races'!L50</f>
        <v>1311</v>
      </c>
    </row>
    <row r="51" spans="1:12" ht="12.95" customHeight="1">
      <c r="A51" s="1" t="s">
        <v>64</v>
      </c>
      <c r="B51" s="88"/>
      <c r="I51" s="88">
        <v>554</v>
      </c>
      <c r="J51" s="130">
        <v>722</v>
      </c>
      <c r="K51" s="85">
        <f>+'[11]Dist Ed All Races'!K51</f>
        <v>663</v>
      </c>
      <c r="L51" s="85">
        <f>+'[11]Dist Ed All Races'!L51</f>
        <v>725</v>
      </c>
    </row>
    <row r="52" spans="1:12" ht="12.95" customHeight="1">
      <c r="A52" s="125" t="s">
        <v>65</v>
      </c>
      <c r="B52" s="129">
        <f t="shared" ref="B52:J52" si="7">SUM(B54:B62)</f>
        <v>1527</v>
      </c>
      <c r="C52" s="129">
        <f t="shared" si="7"/>
        <v>46503</v>
      </c>
      <c r="D52" s="129">
        <f t="shared" si="7"/>
        <v>59358</v>
      </c>
      <c r="E52" s="129">
        <f t="shared" si="7"/>
        <v>61943</v>
      </c>
      <c r="F52" s="129">
        <f t="shared" si="7"/>
        <v>63918</v>
      </c>
      <c r="G52" s="129">
        <f t="shared" si="7"/>
        <v>68320</v>
      </c>
      <c r="H52" s="129">
        <f t="shared" si="7"/>
        <v>63904</v>
      </c>
      <c r="I52" s="129">
        <f t="shared" si="7"/>
        <v>56906</v>
      </c>
      <c r="J52" s="131">
        <f t="shared" si="7"/>
        <v>51346</v>
      </c>
      <c r="K52" s="83">
        <f>+'[11]Dist Ed All Races'!K52</f>
        <v>32907</v>
      </c>
      <c r="L52" s="83">
        <f>+'[11]Dist Ed All Races'!L52</f>
        <v>33079</v>
      </c>
    </row>
    <row r="53" spans="1:12" s="16" customFormat="1" ht="12.95" customHeight="1">
      <c r="A53" s="16" t="s">
        <v>96</v>
      </c>
      <c r="B53" s="75">
        <f t="shared" ref="B53:J53" si="8">(B52/B$4)*100</f>
        <v>0.99266713472189716</v>
      </c>
      <c r="C53" s="75">
        <f t="shared" si="8"/>
        <v>9.3419662264507242</v>
      </c>
      <c r="D53" s="75">
        <f t="shared" si="8"/>
        <v>18.640773040313285</v>
      </c>
      <c r="E53" s="75">
        <f t="shared" si="8"/>
        <v>18.907600218553213</v>
      </c>
      <c r="F53" s="75">
        <f t="shared" si="8"/>
        <v>18.542543007165442</v>
      </c>
      <c r="G53" s="75">
        <f t="shared" si="8"/>
        <v>16.529325520291486</v>
      </c>
      <c r="H53" s="75">
        <f t="shared" si="8"/>
        <v>17.92030869234803</v>
      </c>
      <c r="I53" s="75">
        <f t="shared" si="8"/>
        <v>15.869996876533845</v>
      </c>
      <c r="J53" s="75">
        <f t="shared" si="8"/>
        <v>12.830565863288228</v>
      </c>
      <c r="K53" s="105">
        <f>+'[11]Dist Ed All Races'!K53</f>
        <v>8.4177271855215192</v>
      </c>
      <c r="L53" s="105">
        <f>+'[11]Dist Ed All Races'!L53</f>
        <v>7.0424904088940741</v>
      </c>
    </row>
    <row r="54" spans="1:12" ht="12.95" customHeight="1">
      <c r="A54" s="1" t="s">
        <v>66</v>
      </c>
      <c r="B54" s="88">
        <v>1527</v>
      </c>
      <c r="C54" s="88">
        <v>1954</v>
      </c>
      <c r="E54" s="88">
        <v>1431</v>
      </c>
      <c r="F54" s="88">
        <v>1756</v>
      </c>
      <c r="G54" s="88">
        <v>1735</v>
      </c>
      <c r="H54" s="88">
        <v>1437</v>
      </c>
      <c r="I54" s="88">
        <v>1371</v>
      </c>
      <c r="J54" s="88">
        <v>1506</v>
      </c>
      <c r="K54" s="84">
        <f>+'[11]Dist Ed All Races'!K54</f>
        <v>1496</v>
      </c>
      <c r="L54" s="84">
        <f>+'[11]Dist Ed All Races'!L54</f>
        <v>1534</v>
      </c>
    </row>
    <row r="55" spans="1:12" ht="12.95" customHeight="1">
      <c r="A55" s="1" t="s">
        <v>67</v>
      </c>
      <c r="B55" s="88"/>
      <c r="K55" s="84">
        <f>+'[11]Dist Ed All Races'!K55</f>
        <v>0</v>
      </c>
      <c r="L55" s="84">
        <f>+'[11]Dist Ed All Races'!L55</f>
        <v>0</v>
      </c>
    </row>
    <row r="56" spans="1:12" ht="12.95" customHeight="1">
      <c r="A56" s="1" t="s">
        <v>68</v>
      </c>
      <c r="B56" s="88"/>
      <c r="C56" s="88">
        <v>1122</v>
      </c>
      <c r="D56" s="88">
        <v>970</v>
      </c>
      <c r="E56" s="88">
        <v>702</v>
      </c>
      <c r="F56" s="88">
        <v>253</v>
      </c>
      <c r="G56" s="88">
        <v>1158</v>
      </c>
      <c r="H56" s="88">
        <v>897</v>
      </c>
      <c r="I56" s="88">
        <v>954</v>
      </c>
      <c r="J56" s="88">
        <v>1007</v>
      </c>
      <c r="K56" s="84">
        <f>+'[11]Dist Ed All Races'!K56</f>
        <v>0</v>
      </c>
      <c r="L56" s="84">
        <f>+'[11]Dist Ed All Races'!L56</f>
        <v>0</v>
      </c>
    </row>
    <row r="57" spans="1:12" ht="12.95" customHeight="1">
      <c r="A57" s="1" t="s">
        <v>69</v>
      </c>
      <c r="B57" s="88"/>
      <c r="K57" s="84">
        <f>+'[11]Dist Ed All Races'!K57</f>
        <v>0</v>
      </c>
      <c r="L57" s="84">
        <f>+'[11]Dist Ed All Races'!L57</f>
        <v>0</v>
      </c>
    </row>
    <row r="58" spans="1:12" ht="12.95" customHeight="1">
      <c r="A58" s="1" t="s">
        <v>70</v>
      </c>
      <c r="B58" s="88"/>
      <c r="K58" s="84">
        <f>+'[11]Dist Ed All Races'!K58</f>
        <v>0</v>
      </c>
      <c r="L58" s="84">
        <f>+'[11]Dist Ed All Races'!L58</f>
        <v>0</v>
      </c>
    </row>
    <row r="59" spans="1:12" ht="12.95" customHeight="1">
      <c r="A59" s="1" t="s">
        <v>71</v>
      </c>
      <c r="B59" s="88"/>
      <c r="C59" s="88">
        <v>34377</v>
      </c>
      <c r="D59" s="88">
        <v>40418</v>
      </c>
      <c r="E59" s="88">
        <v>40575</v>
      </c>
      <c r="F59" s="88">
        <v>42795</v>
      </c>
      <c r="G59" s="88">
        <v>45798</v>
      </c>
      <c r="H59" s="88">
        <v>43849</v>
      </c>
      <c r="I59" s="88">
        <v>37323</v>
      </c>
      <c r="J59" s="88">
        <v>33773</v>
      </c>
      <c r="K59" s="84">
        <f>+'[11]Dist Ed All Races'!K59</f>
        <v>29794</v>
      </c>
      <c r="L59" s="84">
        <f>+'[11]Dist Ed All Races'!L59</f>
        <v>29557</v>
      </c>
    </row>
    <row r="60" spans="1:12" ht="12.95" customHeight="1">
      <c r="A60" s="1" t="s">
        <v>72</v>
      </c>
      <c r="B60" s="88"/>
      <c r="C60" s="88">
        <v>8975</v>
      </c>
      <c r="D60" s="88">
        <v>17876</v>
      </c>
      <c r="E60" s="88">
        <v>19119</v>
      </c>
      <c r="F60" s="88">
        <v>18904</v>
      </c>
      <c r="G60" s="88">
        <v>19129</v>
      </c>
      <c r="H60" s="88">
        <v>16996</v>
      </c>
      <c r="I60" s="88">
        <v>16173</v>
      </c>
      <c r="J60" s="88">
        <v>13662</v>
      </c>
      <c r="K60" s="84">
        <f>+'[11]Dist Ed All Races'!K60</f>
        <v>0</v>
      </c>
      <c r="L60" s="84">
        <f>+'[11]Dist Ed All Races'!L60</f>
        <v>0</v>
      </c>
    </row>
    <row r="61" spans="1:12" ht="12.95" customHeight="1">
      <c r="A61" s="1" t="s">
        <v>73</v>
      </c>
      <c r="B61" s="88"/>
      <c r="C61" s="88">
        <v>75</v>
      </c>
      <c r="D61" s="88">
        <v>94</v>
      </c>
      <c r="E61" s="88">
        <v>116</v>
      </c>
      <c r="F61" s="88">
        <v>210</v>
      </c>
      <c r="G61" s="88">
        <v>500</v>
      </c>
      <c r="H61" s="88">
        <v>725</v>
      </c>
      <c r="I61" s="88">
        <v>1085</v>
      </c>
      <c r="J61" s="88">
        <v>1398</v>
      </c>
      <c r="K61" s="84">
        <f>+'[11]Dist Ed All Races'!K61</f>
        <v>1617</v>
      </c>
      <c r="L61" s="84">
        <f>+'[11]Dist Ed All Races'!L61</f>
        <v>1988</v>
      </c>
    </row>
    <row r="62" spans="1:12" ht="12.95" customHeight="1">
      <c r="A62" s="1" t="s">
        <v>74</v>
      </c>
      <c r="B62" s="88"/>
      <c r="K62" s="85">
        <f>+'[11]Dist Ed All Races'!K62</f>
        <v>0</v>
      </c>
      <c r="L62" s="85">
        <f>+'[11]Dist Ed All Races'!L62</f>
        <v>0</v>
      </c>
    </row>
    <row r="63" spans="1:12" ht="12.95" customHeight="1">
      <c r="A63" s="126" t="s">
        <v>75</v>
      </c>
      <c r="B63" s="132"/>
      <c r="C63" s="132">
        <v>3351</v>
      </c>
      <c r="D63" s="132"/>
      <c r="E63" s="133"/>
      <c r="F63" s="133"/>
      <c r="G63" s="133"/>
      <c r="H63" s="133"/>
      <c r="I63" s="133"/>
      <c r="J63" s="133"/>
      <c r="K63" s="85">
        <f>+'[11]Dist Ed All Races'!K63</f>
        <v>0</v>
      </c>
      <c r="L63" s="85">
        <f>+'[11]Dist Ed All Races'!L63</f>
        <v>0</v>
      </c>
    </row>
    <row r="64" spans="1:12" s="22" customFormat="1" ht="12.95" customHeight="1"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</row>
    <row r="65" spans="2:12" s="22" customFormat="1"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</row>
    <row r="66" spans="2:12" s="22" customFormat="1"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</row>
    <row r="67" spans="2:12" s="22" customFormat="1"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</row>
    <row r="68" spans="2:12" s="22" customFormat="1"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</row>
    <row r="69" spans="2:12" s="22" customFormat="1"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</row>
    <row r="70" spans="2:12" s="22" customFormat="1"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</row>
    <row r="71" spans="2:12" s="22" customFormat="1"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</row>
    <row r="72" spans="2:12" s="22" customFormat="1"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</row>
    <row r="73" spans="2:12" s="22" customFormat="1"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</row>
    <row r="74" spans="2:12" s="22" customFormat="1"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</row>
    <row r="75" spans="2:12" s="22" customFormat="1"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</row>
    <row r="76" spans="2:12" s="22" customFormat="1"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</row>
    <row r="77" spans="2:12" s="22" customFormat="1"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</row>
    <row r="78" spans="2:12" s="22" customFormat="1"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</row>
    <row r="79" spans="2:12" s="22" customFormat="1"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</row>
    <row r="80" spans="2:12" s="22" customFormat="1"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</row>
    <row r="81" spans="2:12" s="22" customFormat="1"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</row>
    <row r="82" spans="2:12" s="22" customFormat="1"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</row>
    <row r="83" spans="2:12" s="22" customFormat="1"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</row>
    <row r="84" spans="2:12" s="22" customFormat="1"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</row>
    <row r="85" spans="2:12" s="22" customFormat="1"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</row>
    <row r="86" spans="2:12" s="22" customFormat="1"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</row>
    <row r="87" spans="2:12" s="22" customFormat="1"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</row>
    <row r="88" spans="2:12" s="22" customFormat="1"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</row>
    <row r="89" spans="2:12" s="22" customFormat="1"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</row>
    <row r="90" spans="2:12" s="22" customFormat="1"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</row>
    <row r="91" spans="2:12" s="22" customFormat="1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</row>
    <row r="92" spans="2:12" s="22" customFormat="1"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</row>
    <row r="93" spans="2:12" s="22" customFormat="1"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</row>
    <row r="94" spans="2:12" s="22" customFormat="1"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</row>
    <row r="95" spans="2:12" s="22" customFormat="1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</row>
    <row r="96" spans="2:12" s="22" customFormat="1"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</row>
    <row r="97" spans="2:12" s="22" customFormat="1"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</row>
    <row r="98" spans="2:12" s="22" customFormat="1"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</row>
    <row r="99" spans="2:12" s="22" customFormat="1"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0033"/>
  </sheetPr>
  <dimension ref="A1:L99"/>
  <sheetViews>
    <sheetView showZeros="0" zoomScale="80" zoomScaleNormal="80" workbookViewId="0">
      <selection activeCell="R34" sqref="R34"/>
    </sheetView>
  </sheetViews>
  <sheetFormatPr defaultColWidth="8.85546875" defaultRowHeight="12.95" customHeight="1"/>
  <cols>
    <col min="1" max="1" width="23.7109375" style="9" customWidth="1"/>
    <col min="2" max="2" width="12" style="84" customWidth="1"/>
    <col min="3" max="3" width="12" style="88" customWidth="1"/>
    <col min="4" max="12" width="8.85546875" style="88"/>
    <col min="13" max="16384" width="8.85546875" style="1"/>
  </cols>
  <sheetData>
    <row r="1" spans="1:12" s="11" customFormat="1" ht="12.95" customHeight="1">
      <c r="A1" s="11" t="s">
        <v>81</v>
      </c>
      <c r="B1" s="81"/>
      <c r="C1" s="80"/>
      <c r="D1" s="88"/>
      <c r="E1" s="88"/>
      <c r="F1" s="88"/>
      <c r="G1" s="88"/>
      <c r="H1" s="88"/>
      <c r="I1" s="88"/>
      <c r="J1" s="88"/>
      <c r="K1" s="81"/>
      <c r="L1" s="81"/>
    </row>
    <row r="2" spans="1:12" s="11" customFormat="1" ht="12.95" customHeight="1">
      <c r="A2" s="9" t="s">
        <v>82</v>
      </c>
      <c r="B2" s="122"/>
      <c r="C2" s="80"/>
      <c r="D2" s="88"/>
      <c r="E2" s="88"/>
      <c r="F2" s="88"/>
      <c r="G2" s="88"/>
      <c r="H2" s="88"/>
      <c r="I2" s="88"/>
      <c r="J2" s="88"/>
      <c r="K2" s="81"/>
      <c r="L2" s="81"/>
    </row>
    <row r="3" spans="1:12" s="67" customFormat="1" ht="12.95" customHeight="1">
      <c r="B3" s="82" t="s">
        <v>83</v>
      </c>
      <c r="C3" s="71" t="s">
        <v>84</v>
      </c>
      <c r="D3" s="71" t="s">
        <v>85</v>
      </c>
      <c r="E3" s="82">
        <v>2013</v>
      </c>
      <c r="F3" s="82">
        <v>2014</v>
      </c>
      <c r="G3" s="82" t="s">
        <v>88</v>
      </c>
      <c r="H3" s="127">
        <v>2016</v>
      </c>
      <c r="I3" s="82" t="s">
        <v>90</v>
      </c>
      <c r="J3" s="82" t="s">
        <v>91</v>
      </c>
      <c r="K3" s="110" t="s">
        <v>92</v>
      </c>
      <c r="L3" s="110" t="s">
        <v>93</v>
      </c>
    </row>
    <row r="4" spans="1:12" ht="12.95" customHeight="1">
      <c r="A4" s="125" t="s">
        <v>94</v>
      </c>
      <c r="B4" s="129">
        <f>B5+B23+B38+B52+B63</f>
        <v>99883</v>
      </c>
      <c r="C4" s="134">
        <f>C5+C23+C38+C52+C63</f>
        <v>284817</v>
      </c>
      <c r="D4" s="134">
        <f>D5+D23+D38+D52+D63</f>
        <v>184492</v>
      </c>
      <c r="E4" s="134">
        <f>E5+E23+E38+E52+E63</f>
        <v>187278</v>
      </c>
      <c r="F4" s="134">
        <f>F5+F23+F38+F52+F63</f>
        <v>197289</v>
      </c>
      <c r="G4" s="134">
        <f t="shared" ref="G4:J4" si="0">G5+G23+G38+G52+G63</f>
        <v>220827</v>
      </c>
      <c r="H4" s="134">
        <f t="shared" si="0"/>
        <v>213313</v>
      </c>
      <c r="I4" s="134">
        <f t="shared" si="0"/>
        <v>215366</v>
      </c>
      <c r="J4" s="134">
        <f t="shared" si="0"/>
        <v>235237</v>
      </c>
      <c r="K4" s="106">
        <f>+'[11]Dist Ed White'!K4</f>
        <v>227823</v>
      </c>
      <c r="L4" s="106">
        <f>+'[11]Dist Ed White'!L4</f>
        <v>266521</v>
      </c>
    </row>
    <row r="5" spans="1:12" ht="12.95" customHeight="1">
      <c r="A5" s="125" t="s">
        <v>95</v>
      </c>
      <c r="B5" s="129">
        <f>SUM(B7:B22)</f>
        <v>312</v>
      </c>
      <c r="C5" s="134">
        <f>SUM(C7:C22)</f>
        <v>51140</v>
      </c>
      <c r="D5" s="134">
        <f>SUM(D7:D22)</f>
        <v>43551</v>
      </c>
      <c r="E5" s="134">
        <f>SUM(E7:E22)</f>
        <v>40413</v>
      </c>
      <c r="F5" s="134">
        <f>SUM(F7:F22)</f>
        <v>42101</v>
      </c>
      <c r="G5" s="134">
        <f t="shared" ref="G5:J5" si="1">SUM(G7:G22)</f>
        <v>50733</v>
      </c>
      <c r="H5" s="134">
        <f t="shared" si="1"/>
        <v>49006</v>
      </c>
      <c r="I5" s="134">
        <f t="shared" si="1"/>
        <v>47060</v>
      </c>
      <c r="J5" s="134">
        <f t="shared" si="1"/>
        <v>44963</v>
      </c>
      <c r="K5" s="83">
        <f>+'[11]Dist Ed White'!K5</f>
        <v>42967</v>
      </c>
      <c r="L5" s="83">
        <f>+'[11]Dist Ed White'!L5</f>
        <v>45028</v>
      </c>
    </row>
    <row r="6" spans="1:12" s="16" customFormat="1" ht="12.95" customHeight="1">
      <c r="A6" s="16" t="s">
        <v>96</v>
      </c>
      <c r="B6" s="75">
        <f t="shared" ref="B6:J6" si="2">(B5/B$4)*100</f>
        <v>0.31236546759708861</v>
      </c>
      <c r="C6" s="75">
        <f t="shared" si="2"/>
        <v>17.955388898836798</v>
      </c>
      <c r="D6" s="75">
        <f t="shared" si="2"/>
        <v>23.605901610909957</v>
      </c>
      <c r="E6" s="75">
        <f t="shared" si="2"/>
        <v>21.579149713260502</v>
      </c>
      <c r="F6" s="75">
        <f t="shared" si="2"/>
        <v>21.339760452939597</v>
      </c>
      <c r="G6" s="75">
        <f t="shared" si="2"/>
        <v>22.974092841907918</v>
      </c>
      <c r="H6" s="75">
        <f t="shared" si="2"/>
        <v>22.973752185755206</v>
      </c>
      <c r="I6" s="75">
        <f t="shared" si="2"/>
        <v>21.851174280062775</v>
      </c>
      <c r="J6" s="75">
        <f t="shared" si="2"/>
        <v>19.113914902842666</v>
      </c>
      <c r="K6" s="105">
        <f>+'[11]Dist Ed White'!K6</f>
        <v>18.859816612018978</v>
      </c>
      <c r="L6" s="105">
        <f>+'[11]Dist Ed White'!L6</f>
        <v>16.894728745577272</v>
      </c>
    </row>
    <row r="7" spans="1:12" ht="12.95" customHeight="1">
      <c r="A7" s="1" t="s">
        <v>22</v>
      </c>
      <c r="B7" s="88"/>
      <c r="C7" s="135">
        <v>9320</v>
      </c>
      <c r="D7" s="135"/>
      <c r="G7" s="88">
        <v>11448</v>
      </c>
      <c r="H7" s="88">
        <v>11847</v>
      </c>
      <c r="I7" s="88">
        <v>11793</v>
      </c>
      <c r="J7" s="88">
        <v>10463</v>
      </c>
      <c r="K7" s="84">
        <f>+'[11]Dist Ed White'!K7</f>
        <v>9559</v>
      </c>
      <c r="L7" s="84">
        <f>+'[11]Dist Ed White'!L7</f>
        <v>9917</v>
      </c>
    </row>
    <row r="8" spans="1:12" ht="12.95" customHeight="1">
      <c r="A8" s="1" t="s">
        <v>23</v>
      </c>
      <c r="B8" s="88"/>
      <c r="C8" s="84"/>
      <c r="D8" s="84"/>
      <c r="K8" s="84">
        <f>+'[11]Dist Ed White'!K8</f>
        <v>497</v>
      </c>
      <c r="L8" s="84">
        <f>+'[11]Dist Ed White'!L8</f>
        <v>497</v>
      </c>
    </row>
    <row r="9" spans="1:12" ht="12.95" customHeight="1">
      <c r="A9" s="1" t="s">
        <v>24</v>
      </c>
      <c r="B9" s="88"/>
      <c r="C9" s="84"/>
      <c r="D9" s="84"/>
      <c r="K9" s="84">
        <f>+'[11]Dist Ed White'!K9</f>
        <v>0</v>
      </c>
      <c r="L9" s="84">
        <f>+'[11]Dist Ed White'!L9</f>
        <v>0</v>
      </c>
    </row>
    <row r="10" spans="1:12" ht="12.95" customHeight="1">
      <c r="A10" s="1" t="s">
        <v>25</v>
      </c>
      <c r="B10" s="88"/>
      <c r="C10" s="135">
        <v>1073</v>
      </c>
      <c r="D10" s="135">
        <v>2727</v>
      </c>
      <c r="E10" s="88">
        <v>2529</v>
      </c>
      <c r="F10" s="88">
        <v>2778</v>
      </c>
      <c r="G10" s="88">
        <v>2989</v>
      </c>
      <c r="H10" s="88">
        <v>3040</v>
      </c>
      <c r="I10" s="88">
        <v>3231</v>
      </c>
      <c r="J10" s="88">
        <v>3423</v>
      </c>
      <c r="K10" s="84">
        <f>+'[11]Dist Ed White'!K10</f>
        <v>3337</v>
      </c>
      <c r="L10" s="84">
        <f>+'[11]Dist Ed White'!L10</f>
        <v>3483</v>
      </c>
    </row>
    <row r="11" spans="1:12" ht="12.95" customHeight="1">
      <c r="A11" s="1" t="s">
        <v>26</v>
      </c>
      <c r="B11" s="88"/>
      <c r="C11" s="135">
        <v>10430</v>
      </c>
      <c r="D11" s="135">
        <v>6340</v>
      </c>
      <c r="E11" s="88">
        <v>5418</v>
      </c>
      <c r="F11" s="88">
        <v>5421</v>
      </c>
      <c r="G11" s="88">
        <v>4929</v>
      </c>
      <c r="H11" s="88">
        <v>4099</v>
      </c>
      <c r="I11" s="88">
        <v>3374</v>
      </c>
      <c r="J11" s="88">
        <v>2943</v>
      </c>
      <c r="K11" s="84">
        <f>+'[11]Dist Ed White'!K11</f>
        <v>2438</v>
      </c>
      <c r="L11" s="84">
        <f>+'[11]Dist Ed White'!L11</f>
        <v>2008</v>
      </c>
    </row>
    <row r="12" spans="1:12" ht="12.95" customHeight="1">
      <c r="A12" s="1" t="s">
        <v>27</v>
      </c>
      <c r="B12" s="88">
        <v>312</v>
      </c>
      <c r="C12" s="135">
        <v>1440</v>
      </c>
      <c r="D12" s="135">
        <v>1425</v>
      </c>
      <c r="E12" s="88">
        <v>1379</v>
      </c>
      <c r="F12" s="88">
        <v>1315</v>
      </c>
      <c r="G12" s="88">
        <v>1250</v>
      </c>
      <c r="H12" s="88">
        <v>1380</v>
      </c>
      <c r="I12" s="88">
        <v>1525</v>
      </c>
      <c r="J12" s="88">
        <v>1598</v>
      </c>
      <c r="K12" s="84">
        <f>+'[11]Dist Ed White'!K12</f>
        <v>1619</v>
      </c>
      <c r="L12" s="84">
        <f>+'[11]Dist Ed White'!L12</f>
        <v>1737</v>
      </c>
    </row>
    <row r="13" spans="1:12" ht="12.95" customHeight="1">
      <c r="A13" s="1" t="s">
        <v>28</v>
      </c>
      <c r="B13" s="88"/>
      <c r="C13" s="84"/>
      <c r="D13" s="84"/>
      <c r="K13" s="84">
        <f>+'[11]Dist Ed White'!K13</f>
        <v>0</v>
      </c>
      <c r="L13" s="84">
        <f>+'[11]Dist Ed White'!L13</f>
        <v>0</v>
      </c>
    </row>
    <row r="14" spans="1:12" ht="12.95" customHeight="1">
      <c r="A14" s="1" t="s">
        <v>29</v>
      </c>
      <c r="B14" s="88"/>
      <c r="C14" s="84"/>
      <c r="D14" s="84"/>
      <c r="K14" s="84">
        <f>+'[11]Dist Ed White'!K14</f>
        <v>0</v>
      </c>
      <c r="L14" s="84">
        <f>+'[11]Dist Ed White'!L14</f>
        <v>0</v>
      </c>
    </row>
    <row r="15" spans="1:12" ht="12.95" customHeight="1">
      <c r="A15" s="1" t="s">
        <v>30</v>
      </c>
      <c r="B15" s="88"/>
      <c r="C15" s="84"/>
      <c r="D15" s="84"/>
      <c r="K15" s="84">
        <f>+'[11]Dist Ed White'!K15</f>
        <v>0</v>
      </c>
      <c r="L15" s="84">
        <f>+'[11]Dist Ed White'!L15</f>
        <v>0</v>
      </c>
    </row>
    <row r="16" spans="1:12" ht="12.95" customHeight="1">
      <c r="A16" s="1" t="s">
        <v>31</v>
      </c>
      <c r="B16" s="88"/>
      <c r="C16" s="84"/>
      <c r="D16" s="84"/>
      <c r="J16" s="88">
        <v>20</v>
      </c>
      <c r="K16" s="84">
        <f>+'[11]Dist Ed White'!K16</f>
        <v>17</v>
      </c>
      <c r="L16" s="84">
        <f>+'[11]Dist Ed White'!L16</f>
        <v>12</v>
      </c>
    </row>
    <row r="17" spans="1:12" ht="12.95" customHeight="1">
      <c r="A17" s="1" t="s">
        <v>32</v>
      </c>
      <c r="B17" s="88"/>
      <c r="C17" s="84"/>
      <c r="D17" s="84"/>
      <c r="K17" s="84">
        <f>+'[11]Dist Ed White'!K17</f>
        <v>0</v>
      </c>
      <c r="L17" s="84">
        <f>+'[11]Dist Ed White'!L17</f>
        <v>0</v>
      </c>
    </row>
    <row r="18" spans="1:12" ht="12.95" customHeight="1">
      <c r="A18" s="1" t="s">
        <v>33</v>
      </c>
      <c r="B18" s="88"/>
      <c r="C18" s="84"/>
      <c r="D18" s="84"/>
      <c r="K18" s="84">
        <f>+'[11]Dist Ed White'!K18</f>
        <v>0</v>
      </c>
      <c r="L18" s="84">
        <f>+'[11]Dist Ed White'!L18</f>
        <v>0</v>
      </c>
    </row>
    <row r="19" spans="1:12" ht="12.95" customHeight="1">
      <c r="A19" s="1" t="s">
        <v>34</v>
      </c>
      <c r="B19" s="88"/>
      <c r="C19" s="84"/>
      <c r="D19" s="84"/>
      <c r="H19" s="88">
        <v>165</v>
      </c>
      <c r="I19" s="88">
        <v>125</v>
      </c>
      <c r="J19" s="88">
        <v>101</v>
      </c>
      <c r="K19" s="84">
        <f>+'[11]Dist Ed White'!K19</f>
        <v>112</v>
      </c>
      <c r="L19" s="84">
        <f>+'[11]Dist Ed White'!L19</f>
        <v>110</v>
      </c>
    </row>
    <row r="20" spans="1:12" ht="12.95" customHeight="1">
      <c r="A20" s="1" t="s">
        <v>35</v>
      </c>
      <c r="B20" s="88"/>
      <c r="C20" s="84"/>
      <c r="D20" s="84"/>
      <c r="G20" s="88">
        <v>100</v>
      </c>
      <c r="H20" s="88">
        <v>155</v>
      </c>
      <c r="I20" s="88">
        <v>144</v>
      </c>
      <c r="J20" s="88">
        <v>222</v>
      </c>
      <c r="K20" s="84">
        <f>+'[11]Dist Ed White'!K20</f>
        <v>198</v>
      </c>
      <c r="L20" s="84">
        <f>+'[11]Dist Ed White'!L20</f>
        <v>153</v>
      </c>
    </row>
    <row r="21" spans="1:12" ht="12.95" customHeight="1">
      <c r="A21" s="1" t="s">
        <v>36</v>
      </c>
      <c r="B21" s="88"/>
      <c r="C21" s="84"/>
      <c r="D21" s="84"/>
      <c r="K21" s="84">
        <f>+'[11]Dist Ed White'!K21</f>
        <v>0</v>
      </c>
      <c r="L21" s="84">
        <f>+'[11]Dist Ed White'!L21</f>
        <v>0</v>
      </c>
    </row>
    <row r="22" spans="1:12" ht="12.95" customHeight="1">
      <c r="A22" s="1" t="s">
        <v>37</v>
      </c>
      <c r="B22" s="88"/>
      <c r="C22" s="135">
        <v>28877</v>
      </c>
      <c r="D22" s="135">
        <v>33059</v>
      </c>
      <c r="E22" s="88">
        <v>31087</v>
      </c>
      <c r="F22" s="88">
        <v>32587</v>
      </c>
      <c r="G22" s="88">
        <v>30017</v>
      </c>
      <c r="H22" s="88">
        <v>28320</v>
      </c>
      <c r="I22" s="88">
        <v>26868</v>
      </c>
      <c r="J22" s="130">
        <v>26193</v>
      </c>
      <c r="K22" s="85">
        <f>+'[11]Dist Ed White'!K22</f>
        <v>25190</v>
      </c>
      <c r="L22" s="85">
        <f>+'[11]Dist Ed White'!L22</f>
        <v>27111</v>
      </c>
    </row>
    <row r="23" spans="1:12" ht="12.95" customHeight="1">
      <c r="A23" s="125" t="s">
        <v>38</v>
      </c>
      <c r="B23" s="129">
        <f>SUM(B25:B37)</f>
        <v>72389</v>
      </c>
      <c r="C23" s="134">
        <f>SUM(C25:C37)</f>
        <v>170013</v>
      </c>
      <c r="D23" s="134">
        <f>SUM(D25:D37)</f>
        <v>57697</v>
      </c>
      <c r="E23" s="134">
        <f>SUM(E25:E37)</f>
        <v>63704</v>
      </c>
      <c r="F23" s="134">
        <f>SUM(F25:F37)</f>
        <v>72619</v>
      </c>
      <c r="G23" s="134">
        <f t="shared" ref="G23:J23" si="3">SUM(G25:G37)</f>
        <v>88293</v>
      </c>
      <c r="H23" s="134">
        <f t="shared" si="3"/>
        <v>83108</v>
      </c>
      <c r="I23" s="134">
        <f t="shared" si="3"/>
        <v>92724</v>
      </c>
      <c r="J23" s="83">
        <f t="shared" si="3"/>
        <v>117673</v>
      </c>
      <c r="K23" s="83">
        <f>+'[11]Dist Ed White'!K23</f>
        <v>127426</v>
      </c>
      <c r="L23" s="83">
        <f>+'[11]Dist Ed White'!L23</f>
        <v>162078</v>
      </c>
    </row>
    <row r="24" spans="1:12" s="16" customFormat="1" ht="12.95" customHeight="1">
      <c r="A24" s="16" t="s">
        <v>96</v>
      </c>
      <c r="B24" s="75">
        <f t="shared" ref="B24:J24" si="4">(B23/B$4)*100</f>
        <v>72.473794339377079</v>
      </c>
      <c r="C24" s="75">
        <f t="shared" si="4"/>
        <v>59.692012766091906</v>
      </c>
      <c r="D24" s="75">
        <f t="shared" si="4"/>
        <v>31.27344275090519</v>
      </c>
      <c r="E24" s="75">
        <f t="shared" si="4"/>
        <v>34.015741304371048</v>
      </c>
      <c r="F24" s="75">
        <f t="shared" si="4"/>
        <v>36.808438382271689</v>
      </c>
      <c r="G24" s="75">
        <f t="shared" si="4"/>
        <v>39.982882527951745</v>
      </c>
      <c r="H24" s="75">
        <f t="shared" si="4"/>
        <v>38.960588431084837</v>
      </c>
      <c r="I24" s="75">
        <f t="shared" si="4"/>
        <v>43.05414968007949</v>
      </c>
      <c r="J24" s="75">
        <f t="shared" si="4"/>
        <v>50.02316812406211</v>
      </c>
      <c r="K24" s="105">
        <f>+'[11]Dist Ed White'!K24</f>
        <v>55.9320173994724</v>
      </c>
      <c r="L24" s="105">
        <f>+'[11]Dist Ed White'!L24</f>
        <v>60.81246881108806</v>
      </c>
    </row>
    <row r="25" spans="1:12" ht="12.95" customHeight="1">
      <c r="A25" s="1" t="s">
        <v>39</v>
      </c>
      <c r="B25" s="88"/>
      <c r="C25" s="84"/>
      <c r="D25" s="84"/>
      <c r="K25" s="83">
        <f>+'[11]Dist Ed White'!K25</f>
        <v>0</v>
      </c>
      <c r="L25" s="83">
        <f>+'[11]Dist Ed White'!L25</f>
        <v>0</v>
      </c>
    </row>
    <row r="26" spans="1:12" ht="12.95" customHeight="1">
      <c r="A26" s="1" t="s">
        <v>40</v>
      </c>
      <c r="B26" s="88">
        <v>56950</v>
      </c>
      <c r="C26" s="135">
        <v>132184</v>
      </c>
      <c r="D26" s="135">
        <v>8694</v>
      </c>
      <c r="E26" s="88">
        <v>10088</v>
      </c>
      <c r="F26" s="88">
        <v>10187</v>
      </c>
      <c r="G26" s="88">
        <v>9229</v>
      </c>
      <c r="H26" s="88">
        <v>4681</v>
      </c>
      <c r="I26" s="88">
        <v>4557</v>
      </c>
      <c r="J26" s="88">
        <v>1715</v>
      </c>
      <c r="K26" s="84">
        <f>+'[11]Dist Ed White'!K26</f>
        <v>4264</v>
      </c>
      <c r="L26" s="84">
        <f>+'[11]Dist Ed White'!L26</f>
        <v>37110</v>
      </c>
    </row>
    <row r="27" spans="1:12" ht="12.95" customHeight="1">
      <c r="A27" s="1" t="s">
        <v>41</v>
      </c>
      <c r="B27" s="88">
        <v>313</v>
      </c>
      <c r="C27" s="135">
        <v>1879</v>
      </c>
      <c r="D27" s="135">
        <v>3044</v>
      </c>
      <c r="E27" s="88">
        <v>3282</v>
      </c>
      <c r="F27" s="88">
        <v>2604</v>
      </c>
      <c r="G27" s="88">
        <v>3870</v>
      </c>
      <c r="H27" s="88">
        <v>6261</v>
      </c>
      <c r="I27" s="88">
        <v>5992</v>
      </c>
      <c r="J27" s="88">
        <v>19994</v>
      </c>
      <c r="K27" s="84">
        <f>+'[11]Dist Ed White'!K27</f>
        <v>20143</v>
      </c>
      <c r="L27" s="84">
        <f>+'[11]Dist Ed White'!L27</f>
        <v>24471</v>
      </c>
    </row>
    <row r="28" spans="1:12" ht="12.95" customHeight="1">
      <c r="A28" s="1" t="s">
        <v>42</v>
      </c>
      <c r="B28" s="88">
        <v>10491</v>
      </c>
      <c r="C28" s="135">
        <v>14289</v>
      </c>
      <c r="D28" s="135">
        <v>16211</v>
      </c>
      <c r="E28" s="88">
        <v>15837</v>
      </c>
      <c r="F28" s="88">
        <v>17261</v>
      </c>
      <c r="G28" s="88">
        <v>18849</v>
      </c>
      <c r="H28" s="88">
        <v>10887</v>
      </c>
      <c r="I28" s="88">
        <v>11293</v>
      </c>
      <c r="J28" s="88">
        <v>10195</v>
      </c>
      <c r="K28" s="84">
        <f>+'[11]Dist Ed White'!K28</f>
        <v>10438</v>
      </c>
      <c r="L28" s="84">
        <f>+'[11]Dist Ed White'!L28</f>
        <v>10348</v>
      </c>
    </row>
    <row r="29" spans="1:12" ht="12.95" customHeight="1">
      <c r="A29" s="1" t="s">
        <v>43</v>
      </c>
      <c r="B29" s="88"/>
      <c r="C29" s="84"/>
      <c r="D29" s="84"/>
      <c r="K29" s="84">
        <f>+'[11]Dist Ed White'!K29</f>
        <v>0</v>
      </c>
      <c r="L29" s="84">
        <f>+'[11]Dist Ed White'!L29</f>
        <v>0</v>
      </c>
    </row>
    <row r="30" spans="1:12" ht="12.95" customHeight="1">
      <c r="A30" s="1" t="s">
        <v>44</v>
      </c>
      <c r="B30" s="88"/>
      <c r="C30" s="84"/>
      <c r="D30" s="84"/>
      <c r="K30" s="84">
        <f>+'[11]Dist Ed White'!K30</f>
        <v>0</v>
      </c>
      <c r="L30" s="84">
        <f>+'[11]Dist Ed White'!L30</f>
        <v>0</v>
      </c>
    </row>
    <row r="31" spans="1:12" ht="12.95" customHeight="1">
      <c r="A31" s="1" t="s">
        <v>45</v>
      </c>
      <c r="B31" s="88"/>
      <c r="C31" s="84"/>
      <c r="D31" s="84"/>
      <c r="K31" s="84">
        <f>+'[11]Dist Ed White'!K31</f>
        <v>0</v>
      </c>
      <c r="L31" s="84">
        <f>+'[11]Dist Ed White'!L31</f>
        <v>0</v>
      </c>
    </row>
    <row r="32" spans="1:12" ht="12.95" customHeight="1">
      <c r="A32" s="1" t="s">
        <v>46</v>
      </c>
      <c r="B32" s="88"/>
      <c r="C32" s="84"/>
      <c r="D32" s="84"/>
      <c r="K32" s="84">
        <f>+'[11]Dist Ed White'!K32</f>
        <v>0</v>
      </c>
      <c r="L32" s="84">
        <f>+'[11]Dist Ed White'!L32</f>
        <v>0</v>
      </c>
    </row>
    <row r="33" spans="1:12" ht="12.95" customHeight="1">
      <c r="A33" s="1" t="s">
        <v>47</v>
      </c>
      <c r="B33" s="88"/>
      <c r="C33" s="84"/>
      <c r="D33" s="84"/>
      <c r="K33" s="84">
        <f>+'[11]Dist Ed White'!K33</f>
        <v>0</v>
      </c>
      <c r="L33" s="84">
        <f>+'[11]Dist Ed White'!L33</f>
        <v>0</v>
      </c>
    </row>
    <row r="34" spans="1:12" ht="12.95" customHeight="1">
      <c r="A34" s="1" t="s">
        <v>48</v>
      </c>
      <c r="B34" s="88"/>
      <c r="C34" s="84"/>
      <c r="D34" s="84">
        <v>270</v>
      </c>
      <c r="E34" s="88">
        <v>290</v>
      </c>
      <c r="F34" s="88">
        <v>411</v>
      </c>
      <c r="G34" s="88">
        <v>5371</v>
      </c>
      <c r="H34" s="88">
        <v>609</v>
      </c>
      <c r="I34" s="88">
        <v>568</v>
      </c>
      <c r="J34" s="88">
        <v>579</v>
      </c>
      <c r="K34" s="84">
        <f>+'[11]Dist Ed White'!K34</f>
        <v>535</v>
      </c>
      <c r="L34" s="84">
        <f>+'[11]Dist Ed White'!L34</f>
        <v>553</v>
      </c>
    </row>
    <row r="35" spans="1:12" ht="12.95" customHeight="1">
      <c r="A35" s="1" t="s">
        <v>49</v>
      </c>
      <c r="B35" s="88">
        <v>4635</v>
      </c>
      <c r="C35" s="135">
        <v>21661</v>
      </c>
      <c r="D35" s="135">
        <v>29446</v>
      </c>
      <c r="E35" s="88">
        <v>34207</v>
      </c>
      <c r="F35" s="88">
        <v>42156</v>
      </c>
      <c r="G35" s="88">
        <v>50974</v>
      </c>
      <c r="H35" s="88">
        <v>60670</v>
      </c>
      <c r="I35" s="88">
        <v>70314</v>
      </c>
      <c r="J35" s="88">
        <v>85190</v>
      </c>
      <c r="K35" s="84">
        <f>+'[11]Dist Ed White'!K35</f>
        <v>92046</v>
      </c>
      <c r="L35" s="84">
        <f>+'[11]Dist Ed White'!L35</f>
        <v>89596</v>
      </c>
    </row>
    <row r="36" spans="1:12" ht="12.95" customHeight="1">
      <c r="A36" s="1" t="s">
        <v>50</v>
      </c>
      <c r="B36" s="88"/>
      <c r="C36" s="84"/>
      <c r="D36" s="84">
        <v>32</v>
      </c>
      <c r="K36" s="84">
        <f>+'[11]Dist Ed White'!K36</f>
        <v>0</v>
      </c>
      <c r="L36" s="84">
        <f>+'[11]Dist Ed White'!L36</f>
        <v>0</v>
      </c>
    </row>
    <row r="37" spans="1:12" ht="12.95" customHeight="1">
      <c r="A37" s="1" t="s">
        <v>51</v>
      </c>
      <c r="B37" s="88"/>
      <c r="C37" s="84"/>
      <c r="D37" s="84"/>
      <c r="K37" s="85">
        <f>+'[11]Dist Ed White'!K37</f>
        <v>0</v>
      </c>
      <c r="L37" s="85">
        <f>+'[11]Dist Ed White'!L37</f>
        <v>0</v>
      </c>
    </row>
    <row r="38" spans="1:12" ht="12.95" customHeight="1">
      <c r="A38" s="125" t="s">
        <v>52</v>
      </c>
      <c r="B38" s="129">
        <f>SUM(B40:B51)</f>
        <v>26018</v>
      </c>
      <c r="C38" s="134">
        <f>SUM(C40:C51)</f>
        <v>32545</v>
      </c>
      <c r="D38" s="134">
        <f>SUM(D40:D51)</f>
        <v>44567</v>
      </c>
      <c r="E38" s="134">
        <f>SUM(E40:E51)</f>
        <v>43046</v>
      </c>
      <c r="F38" s="134">
        <f>SUM(F40:F51)</f>
        <v>41861</v>
      </c>
      <c r="G38" s="134">
        <f t="shared" ref="G38:J38" si="5">SUM(G40:G51)</f>
        <v>40937</v>
      </c>
      <c r="H38" s="134">
        <f t="shared" si="5"/>
        <v>41244</v>
      </c>
      <c r="I38" s="134">
        <f t="shared" si="5"/>
        <v>39588</v>
      </c>
      <c r="J38" s="134">
        <f t="shared" si="5"/>
        <v>40214</v>
      </c>
      <c r="K38" s="83">
        <f>+'[11]Dist Ed White'!K38</f>
        <v>37866</v>
      </c>
      <c r="L38" s="83">
        <f>+'[11]Dist Ed White'!L38</f>
        <v>40334</v>
      </c>
    </row>
    <row r="39" spans="1:12" s="16" customFormat="1" ht="12.95" customHeight="1">
      <c r="A39" s="16" t="s">
        <v>96</v>
      </c>
      <c r="B39" s="75">
        <f t="shared" ref="B39:J39" si="6">(B38/B$4)*100</f>
        <v>26.048476717759776</v>
      </c>
      <c r="C39" s="75">
        <f t="shared" si="6"/>
        <v>11.426635348311372</v>
      </c>
      <c r="D39" s="75">
        <f t="shared" si="6"/>
        <v>24.156602996335884</v>
      </c>
      <c r="E39" s="75">
        <f t="shared" si="6"/>
        <v>22.985081002573715</v>
      </c>
      <c r="F39" s="75">
        <f t="shared" si="6"/>
        <v>21.218111501401495</v>
      </c>
      <c r="G39" s="75">
        <f t="shared" si="6"/>
        <v>18.538041090989779</v>
      </c>
      <c r="H39" s="75">
        <f t="shared" si="6"/>
        <v>19.33496786412455</v>
      </c>
      <c r="I39" s="75">
        <f t="shared" si="6"/>
        <v>18.381731563942314</v>
      </c>
      <c r="J39" s="75">
        <f t="shared" si="6"/>
        <v>17.095099835485065</v>
      </c>
      <c r="K39" s="105">
        <f>+'[11]Dist Ed White'!K39</f>
        <v>16.620797724549323</v>
      </c>
      <c r="L39" s="105">
        <f>+'[11]Dist Ed White'!L39</f>
        <v>15.133516683488354</v>
      </c>
    </row>
    <row r="40" spans="1:12" ht="12.95" customHeight="1">
      <c r="A40" s="1" t="s">
        <v>53</v>
      </c>
      <c r="B40" s="88">
        <v>12184</v>
      </c>
      <c r="C40" s="135">
        <v>7132</v>
      </c>
      <c r="D40" s="135">
        <v>5883</v>
      </c>
      <c r="E40" s="88">
        <v>4478</v>
      </c>
      <c r="F40" s="88">
        <v>4085</v>
      </c>
      <c r="G40" s="88">
        <v>3821</v>
      </c>
      <c r="H40" s="88">
        <v>3296</v>
      </c>
      <c r="I40" s="88">
        <v>2850</v>
      </c>
      <c r="J40" s="88">
        <v>2349</v>
      </c>
      <c r="K40" s="83">
        <f>+'[11]Dist Ed White'!K40</f>
        <v>0</v>
      </c>
      <c r="L40" s="83">
        <f>+'[11]Dist Ed White'!L40</f>
        <v>0</v>
      </c>
    </row>
    <row r="41" spans="1:12" ht="12.95" customHeight="1">
      <c r="A41" s="1" t="s">
        <v>54</v>
      </c>
      <c r="B41" s="88"/>
      <c r="C41" s="84"/>
      <c r="D41" s="84"/>
      <c r="J41" s="88">
        <v>273</v>
      </c>
      <c r="K41" s="84">
        <f>+'[11]Dist Ed White'!K41</f>
        <v>314</v>
      </c>
      <c r="L41" s="84">
        <f>+'[11]Dist Ed White'!L41</f>
        <v>262</v>
      </c>
    </row>
    <row r="42" spans="1:12" ht="12.95" customHeight="1">
      <c r="A42" s="1" t="s">
        <v>55</v>
      </c>
      <c r="B42" s="88"/>
      <c r="C42" s="84"/>
      <c r="D42" s="84"/>
      <c r="I42" s="88">
        <v>33</v>
      </c>
      <c r="J42" s="88">
        <v>27</v>
      </c>
      <c r="K42" s="84">
        <f>+'[11]Dist Ed White'!K42</f>
        <v>28</v>
      </c>
      <c r="L42" s="84">
        <f>+'[11]Dist Ed White'!L42</f>
        <v>33</v>
      </c>
    </row>
    <row r="43" spans="1:12" ht="12.95" customHeight="1">
      <c r="A43" s="1" t="s">
        <v>56</v>
      </c>
      <c r="B43" s="88"/>
      <c r="C43" s="84"/>
      <c r="D43" s="84"/>
      <c r="E43" s="88">
        <v>279</v>
      </c>
      <c r="F43" s="88">
        <v>3368</v>
      </c>
      <c r="G43" s="88">
        <v>2965</v>
      </c>
      <c r="H43" s="88">
        <v>2598</v>
      </c>
      <c r="I43" s="88">
        <v>3419</v>
      </c>
      <c r="J43" s="88">
        <v>2907</v>
      </c>
      <c r="K43" s="84">
        <f>+'[11]Dist Ed White'!K43</f>
        <v>2383</v>
      </c>
      <c r="L43" s="84">
        <f>+'[11]Dist Ed White'!L43</f>
        <v>2559</v>
      </c>
    </row>
    <row r="44" spans="1:12" ht="12.95" customHeight="1">
      <c r="A44" s="1" t="s">
        <v>57</v>
      </c>
      <c r="B44" s="88"/>
      <c r="C44" s="84"/>
      <c r="D44" s="84"/>
      <c r="K44" s="84">
        <f>+'[11]Dist Ed White'!K44</f>
        <v>0</v>
      </c>
      <c r="L44" s="84">
        <f>+'[11]Dist Ed White'!L44</f>
        <v>0</v>
      </c>
    </row>
    <row r="45" spans="1:12" ht="12.95" customHeight="1">
      <c r="A45" s="1" t="s">
        <v>58</v>
      </c>
      <c r="B45" s="88">
        <v>13834</v>
      </c>
      <c r="C45" s="135">
        <v>20757</v>
      </c>
      <c r="D45" s="135">
        <v>34162</v>
      </c>
      <c r="E45" s="88">
        <v>33838</v>
      </c>
      <c r="F45" s="88">
        <v>34169</v>
      </c>
      <c r="G45" s="88">
        <v>33974</v>
      </c>
      <c r="H45" s="88">
        <v>35010</v>
      </c>
      <c r="I45" s="88">
        <v>32492</v>
      </c>
      <c r="J45" s="88">
        <v>33764</v>
      </c>
      <c r="K45" s="84">
        <f>+'[11]Dist Ed White'!K45</f>
        <v>34367</v>
      </c>
      <c r="L45" s="84">
        <f>+'[11]Dist Ed White'!L45</f>
        <v>36128</v>
      </c>
    </row>
    <row r="46" spans="1:12" ht="12.95" customHeight="1">
      <c r="A46" s="1" t="s">
        <v>59</v>
      </c>
      <c r="B46" s="88"/>
      <c r="C46" s="135">
        <v>4656</v>
      </c>
      <c r="D46" s="135">
        <v>4522</v>
      </c>
      <c r="E46" s="88">
        <v>4451</v>
      </c>
      <c r="F46" s="88">
        <v>239</v>
      </c>
      <c r="G46" s="88">
        <v>177</v>
      </c>
      <c r="H46" s="88">
        <v>340</v>
      </c>
      <c r="I46" s="88">
        <v>468</v>
      </c>
      <c r="J46" s="88">
        <v>259</v>
      </c>
      <c r="K46" s="84">
        <f>+'[11]Dist Ed White'!K46</f>
        <v>205</v>
      </c>
      <c r="L46" s="84">
        <f>+'[11]Dist Ed White'!L46</f>
        <v>229</v>
      </c>
    </row>
    <row r="47" spans="1:12" ht="12.95" customHeight="1">
      <c r="A47" s="1" t="s">
        <v>60</v>
      </c>
      <c r="B47" s="88"/>
      <c r="C47" s="84"/>
      <c r="D47" s="84"/>
      <c r="K47" s="84">
        <f>+'[11]Dist Ed White'!K47</f>
        <v>0</v>
      </c>
      <c r="L47" s="84">
        <f>+'[11]Dist Ed White'!L47</f>
        <v>0</v>
      </c>
    </row>
    <row r="48" spans="1:12" ht="12.95" customHeight="1">
      <c r="A48" s="1" t="s">
        <v>61</v>
      </c>
      <c r="B48" s="88"/>
      <c r="C48" s="84"/>
      <c r="D48" s="84"/>
      <c r="K48" s="84">
        <f>+'[11]Dist Ed White'!K48</f>
        <v>0</v>
      </c>
      <c r="L48" s="84">
        <f>+'[11]Dist Ed White'!L48</f>
        <v>0</v>
      </c>
    </row>
    <row r="49" spans="1:12" ht="12.95" customHeight="1">
      <c r="A49" s="1" t="s">
        <v>62</v>
      </c>
      <c r="B49" s="88"/>
      <c r="C49" s="84"/>
      <c r="D49" s="84"/>
      <c r="K49" s="84">
        <f>+'[11]Dist Ed White'!K49</f>
        <v>0</v>
      </c>
      <c r="L49" s="84">
        <f>+'[11]Dist Ed White'!L49</f>
        <v>0</v>
      </c>
    </row>
    <row r="50" spans="1:12" ht="12.95" customHeight="1">
      <c r="A50" s="1" t="s">
        <v>63</v>
      </c>
      <c r="B50" s="88"/>
      <c r="C50" s="84"/>
      <c r="D50" s="84"/>
      <c r="K50" s="84">
        <f>+'[11]Dist Ed White'!K50</f>
        <v>0</v>
      </c>
      <c r="L50" s="84">
        <f>+'[11]Dist Ed White'!L50</f>
        <v>518</v>
      </c>
    </row>
    <row r="51" spans="1:12" ht="12.95" customHeight="1">
      <c r="A51" s="1" t="s">
        <v>64</v>
      </c>
      <c r="B51" s="88"/>
      <c r="C51" s="84"/>
      <c r="D51" s="84"/>
      <c r="I51" s="88">
        <v>326</v>
      </c>
      <c r="J51" s="130">
        <v>635</v>
      </c>
      <c r="K51" s="85">
        <f>+'[11]Dist Ed White'!K51</f>
        <v>569</v>
      </c>
      <c r="L51" s="85">
        <f>+'[11]Dist Ed White'!L51</f>
        <v>605</v>
      </c>
    </row>
    <row r="52" spans="1:12" ht="12.95" customHeight="1">
      <c r="A52" s="125" t="s">
        <v>65</v>
      </c>
      <c r="B52" s="129">
        <f>SUM(B54:B62)</f>
        <v>1164</v>
      </c>
      <c r="C52" s="134">
        <f>SUM(C54:C62)</f>
        <v>29899</v>
      </c>
      <c r="D52" s="134">
        <f>SUM(D54:D62)</f>
        <v>38677</v>
      </c>
      <c r="E52" s="134">
        <f>SUM(E54:E62)</f>
        <v>40115</v>
      </c>
      <c r="F52" s="134">
        <f>SUM(F54:F62)</f>
        <v>40708</v>
      </c>
      <c r="G52" s="134">
        <f t="shared" ref="G52:J52" si="7">SUM(G54:G62)</f>
        <v>40864</v>
      </c>
      <c r="H52" s="134">
        <f t="shared" si="7"/>
        <v>39955</v>
      </c>
      <c r="I52" s="134">
        <f t="shared" si="7"/>
        <v>35994</v>
      </c>
      <c r="J52" s="83">
        <f t="shared" si="7"/>
        <v>32387</v>
      </c>
      <c r="K52" s="83">
        <f>+'[11]Dist Ed White'!K52</f>
        <v>19564</v>
      </c>
      <c r="L52" s="83">
        <f>+'[11]Dist Ed White'!L52</f>
        <v>19081</v>
      </c>
    </row>
    <row r="53" spans="1:12" s="16" customFormat="1" ht="12.95" customHeight="1">
      <c r="A53" s="16" t="s">
        <v>96</v>
      </c>
      <c r="B53" s="75">
        <f t="shared" ref="B53:J53" si="8">(B52/B$4)*100</f>
        <v>1.1653634752660613</v>
      </c>
      <c r="C53" s="75">
        <f t="shared" si="8"/>
        <v>10.497617768602295</v>
      </c>
      <c r="D53" s="75">
        <f t="shared" si="8"/>
        <v>20.964052641848969</v>
      </c>
      <c r="E53" s="75">
        <f t="shared" si="8"/>
        <v>21.420027979794742</v>
      </c>
      <c r="F53" s="75">
        <f t="shared" si="8"/>
        <v>20.633689663387216</v>
      </c>
      <c r="G53" s="75">
        <f t="shared" si="8"/>
        <v>18.504983539150558</v>
      </c>
      <c r="H53" s="75">
        <f t="shared" si="8"/>
        <v>18.730691519035407</v>
      </c>
      <c r="I53" s="75">
        <f t="shared" si="8"/>
        <v>16.712944475915418</v>
      </c>
      <c r="J53" s="75">
        <f t="shared" si="8"/>
        <v>13.767817137610155</v>
      </c>
      <c r="K53" s="105">
        <f>+'[11]Dist Ed White'!K53</f>
        <v>8.5873682639593021</v>
      </c>
      <c r="L53" s="105">
        <f>+'[11]Dist Ed White'!L53</f>
        <v>7.1592857598463162</v>
      </c>
    </row>
    <row r="54" spans="1:12" ht="12.95" customHeight="1">
      <c r="A54" s="1" t="s">
        <v>66</v>
      </c>
      <c r="B54" s="88">
        <v>1164</v>
      </c>
      <c r="C54" s="135">
        <v>1351</v>
      </c>
      <c r="D54" s="135"/>
      <c r="E54" s="88">
        <v>955</v>
      </c>
      <c r="F54" s="88">
        <v>1115</v>
      </c>
      <c r="G54" s="88">
        <v>974</v>
      </c>
      <c r="H54" s="88">
        <v>880</v>
      </c>
      <c r="I54" s="88">
        <v>820</v>
      </c>
      <c r="J54" s="88">
        <v>865</v>
      </c>
      <c r="K54" s="84">
        <f>+'[11]Dist Ed White'!K54</f>
        <v>899</v>
      </c>
      <c r="L54" s="84">
        <f>+'[11]Dist Ed White'!L54</f>
        <v>886</v>
      </c>
    </row>
    <row r="55" spans="1:12" ht="12.95" customHeight="1">
      <c r="A55" s="1" t="s">
        <v>67</v>
      </c>
      <c r="B55" s="88"/>
      <c r="C55" s="84"/>
      <c r="D55" s="84"/>
      <c r="K55" s="84">
        <f>+'[11]Dist Ed White'!K55</f>
        <v>0</v>
      </c>
      <c r="L55" s="84">
        <f>+'[11]Dist Ed White'!L55</f>
        <v>0</v>
      </c>
    </row>
    <row r="56" spans="1:12" ht="12.95" customHeight="1">
      <c r="A56" s="1" t="s">
        <v>68</v>
      </c>
      <c r="B56" s="88"/>
      <c r="C56" s="135">
        <v>687</v>
      </c>
      <c r="D56" s="135">
        <v>622</v>
      </c>
      <c r="E56" s="88">
        <v>433</v>
      </c>
      <c r="F56" s="88">
        <v>88</v>
      </c>
      <c r="G56" s="88">
        <v>332</v>
      </c>
      <c r="H56" s="88">
        <v>342</v>
      </c>
      <c r="I56" s="88">
        <v>595</v>
      </c>
      <c r="J56" s="88">
        <v>515</v>
      </c>
      <c r="K56" s="84">
        <f>+'[11]Dist Ed White'!K56</f>
        <v>0</v>
      </c>
      <c r="L56" s="84">
        <f>+'[11]Dist Ed White'!L56</f>
        <v>0</v>
      </c>
    </row>
    <row r="57" spans="1:12" ht="12.95" customHeight="1">
      <c r="A57" s="1" t="s">
        <v>69</v>
      </c>
      <c r="B57" s="88"/>
      <c r="C57" s="84"/>
      <c r="D57" s="84"/>
      <c r="K57" s="84">
        <f>+'[11]Dist Ed White'!K57</f>
        <v>0</v>
      </c>
      <c r="L57" s="84">
        <f>+'[11]Dist Ed White'!L57</f>
        <v>0</v>
      </c>
    </row>
    <row r="58" spans="1:12" ht="12.95" customHeight="1">
      <c r="A58" s="1" t="s">
        <v>70</v>
      </c>
      <c r="B58" s="88"/>
      <c r="C58" s="84"/>
      <c r="D58" s="84"/>
      <c r="K58" s="84">
        <f>+'[11]Dist Ed White'!K58</f>
        <v>0</v>
      </c>
      <c r="L58" s="84">
        <f>+'[11]Dist Ed White'!L58</f>
        <v>0</v>
      </c>
    </row>
    <row r="59" spans="1:12" ht="12.95" customHeight="1">
      <c r="A59" s="1" t="s">
        <v>71</v>
      </c>
      <c r="B59" s="88"/>
      <c r="C59" s="135">
        <v>21659</v>
      </c>
      <c r="D59" s="135">
        <v>24853</v>
      </c>
      <c r="E59" s="88">
        <v>24810</v>
      </c>
      <c r="F59" s="88">
        <v>25950</v>
      </c>
      <c r="G59" s="88">
        <v>26553</v>
      </c>
      <c r="H59" s="88">
        <v>26224</v>
      </c>
      <c r="I59" s="88">
        <v>22521</v>
      </c>
      <c r="J59" s="88">
        <v>20290</v>
      </c>
      <c r="K59" s="84">
        <f>+'[11]Dist Ed White'!K59</f>
        <v>17728</v>
      </c>
      <c r="L59" s="84">
        <f>+'[11]Dist Ed White'!L59</f>
        <v>17041</v>
      </c>
    </row>
    <row r="60" spans="1:12" ht="12.95" customHeight="1">
      <c r="A60" s="1" t="s">
        <v>72</v>
      </c>
      <c r="B60" s="88"/>
      <c r="C60" s="135">
        <v>6145</v>
      </c>
      <c r="D60" s="135">
        <v>13131</v>
      </c>
      <c r="E60" s="88">
        <v>13839</v>
      </c>
      <c r="F60" s="88">
        <v>13422</v>
      </c>
      <c r="G60" s="88">
        <v>12708</v>
      </c>
      <c r="H60" s="88">
        <v>12082</v>
      </c>
      <c r="I60" s="88">
        <v>11422</v>
      </c>
      <c r="J60" s="88">
        <v>9915</v>
      </c>
      <c r="K60" s="84">
        <f>+'[11]Dist Ed White'!K60</f>
        <v>0</v>
      </c>
      <c r="L60" s="84">
        <f>+'[11]Dist Ed White'!L60</f>
        <v>0</v>
      </c>
    </row>
    <row r="61" spans="1:12" ht="12.95" customHeight="1">
      <c r="A61" s="1" t="s">
        <v>73</v>
      </c>
      <c r="B61" s="88"/>
      <c r="C61" s="135">
        <v>57</v>
      </c>
      <c r="D61" s="135">
        <v>71</v>
      </c>
      <c r="E61" s="88">
        <v>78</v>
      </c>
      <c r="F61" s="88">
        <v>133</v>
      </c>
      <c r="G61" s="88">
        <v>297</v>
      </c>
      <c r="H61" s="88">
        <v>427</v>
      </c>
      <c r="I61" s="88">
        <v>636</v>
      </c>
      <c r="J61" s="88">
        <v>802</v>
      </c>
      <c r="K61" s="84">
        <f>+'[11]Dist Ed White'!K61</f>
        <v>937</v>
      </c>
      <c r="L61" s="84">
        <f>+'[11]Dist Ed White'!L61</f>
        <v>1154</v>
      </c>
    </row>
    <row r="62" spans="1:12" ht="12.95" customHeight="1">
      <c r="A62" s="1" t="s">
        <v>74</v>
      </c>
      <c r="B62" s="88"/>
      <c r="C62" s="84"/>
      <c r="D62" s="84"/>
      <c r="K62" s="85">
        <f>+'[11]Dist Ed White'!K62</f>
        <v>0</v>
      </c>
      <c r="L62" s="85">
        <f>+'[11]Dist Ed White'!L62</f>
        <v>0</v>
      </c>
    </row>
    <row r="63" spans="1:12" ht="12.95" customHeight="1">
      <c r="A63" s="126" t="s">
        <v>75</v>
      </c>
      <c r="B63" s="132"/>
      <c r="C63" s="136">
        <v>1220</v>
      </c>
      <c r="D63" s="136"/>
      <c r="E63" s="133"/>
      <c r="F63" s="133"/>
      <c r="G63" s="133"/>
      <c r="H63" s="133"/>
      <c r="I63" s="133"/>
      <c r="J63" s="133"/>
      <c r="K63" s="85">
        <f>+'[11]Dist Ed White'!K63</f>
        <v>0</v>
      </c>
      <c r="L63" s="85">
        <f>+'[11]Dist Ed White'!L63</f>
        <v>0</v>
      </c>
    </row>
    <row r="64" spans="1:12" s="22" customFormat="1" ht="12.95" customHeight="1"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</row>
    <row r="65" spans="2:12" s="22" customFormat="1" ht="12.95" customHeight="1"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</row>
    <row r="66" spans="2:12" s="22" customFormat="1" ht="12.95" customHeight="1"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</row>
    <row r="67" spans="2:12" s="22" customFormat="1" ht="12.95" customHeight="1"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</row>
    <row r="68" spans="2:12" s="22" customFormat="1" ht="12.95" customHeight="1"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</row>
    <row r="69" spans="2:12" s="22" customFormat="1" ht="12.95" customHeight="1"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</row>
    <row r="70" spans="2:12" s="22" customFormat="1" ht="12.95" customHeight="1"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</row>
    <row r="71" spans="2:12" s="22" customFormat="1" ht="12.95" customHeight="1"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</row>
    <row r="72" spans="2:12" s="22" customFormat="1" ht="12.95" customHeight="1"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</row>
    <row r="73" spans="2:12" s="22" customFormat="1" ht="12.95" customHeight="1"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</row>
    <row r="74" spans="2:12" s="22" customFormat="1" ht="12.95" customHeight="1"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</row>
    <row r="75" spans="2:12" s="22" customFormat="1" ht="12.95" customHeight="1"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</row>
    <row r="76" spans="2:12" s="22" customFormat="1" ht="12.95" customHeight="1"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</row>
    <row r="77" spans="2:12" s="22" customFormat="1" ht="12.95" customHeight="1"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</row>
    <row r="78" spans="2:12" s="22" customFormat="1" ht="12.95" customHeight="1"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</row>
    <row r="79" spans="2:12" s="22" customFormat="1" ht="12.95" customHeight="1"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</row>
    <row r="80" spans="2:12" s="22" customFormat="1" ht="12.95" customHeight="1"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</row>
    <row r="81" spans="2:12" s="22" customFormat="1" ht="12.95" customHeight="1"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</row>
    <row r="82" spans="2:12" s="22" customFormat="1" ht="12.95" customHeight="1"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</row>
    <row r="83" spans="2:12" s="22" customFormat="1" ht="12.95" customHeight="1"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</row>
    <row r="84" spans="2:12" s="22" customFormat="1" ht="12.95" customHeight="1"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</row>
    <row r="85" spans="2:12" s="22" customFormat="1" ht="12.95" customHeight="1"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</row>
    <row r="86" spans="2:12" s="22" customFormat="1" ht="12.95" customHeight="1"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</row>
    <row r="87" spans="2:12" s="22" customFormat="1" ht="12.95" customHeight="1"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</row>
    <row r="88" spans="2:12" s="22" customFormat="1" ht="12.95" customHeight="1"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</row>
    <row r="89" spans="2:12" s="22" customFormat="1" ht="12.95" customHeight="1"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</row>
    <row r="90" spans="2:12" s="22" customFormat="1" ht="12.95" customHeight="1"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</row>
    <row r="91" spans="2:12" s="22" customFormat="1" ht="12.95" customHeight="1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</row>
    <row r="92" spans="2:12" s="22" customFormat="1" ht="12.95" customHeight="1"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</row>
    <row r="93" spans="2:12" s="22" customFormat="1" ht="12.95" customHeight="1"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</row>
    <row r="94" spans="2:12" s="22" customFormat="1" ht="12.95" customHeight="1"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</row>
    <row r="95" spans="2:12" s="22" customFormat="1" ht="12.95" customHeight="1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</row>
    <row r="96" spans="2:12" s="22" customFormat="1" ht="12.95" customHeight="1"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</row>
    <row r="97" spans="2:12" s="22" customFormat="1" ht="12.95" customHeight="1"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</row>
    <row r="98" spans="2:12" s="22" customFormat="1" ht="12.95" customHeight="1"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</row>
    <row r="99" spans="2:12" s="22" customFormat="1" ht="12.95" customHeight="1"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</row>
  </sheetData>
  <phoneticPr fontId="9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0033"/>
  </sheetPr>
  <dimension ref="A1:L99"/>
  <sheetViews>
    <sheetView showZeros="0" workbookViewId="0">
      <selection activeCell="Q21" sqref="Q21:R22"/>
    </sheetView>
  </sheetViews>
  <sheetFormatPr defaultColWidth="8.85546875" defaultRowHeight="12.95" customHeight="1"/>
  <cols>
    <col min="1" max="1" width="23.7109375" style="9" customWidth="1"/>
    <col min="2" max="2" width="12" style="88" customWidth="1"/>
    <col min="3" max="12" width="8.85546875" style="88"/>
    <col min="13" max="16384" width="8.85546875" style="1"/>
  </cols>
  <sheetData>
    <row r="1" spans="1:12" s="11" customFormat="1" ht="12.95" customHeight="1">
      <c r="A1" s="11" t="s">
        <v>81</v>
      </c>
      <c r="B1" s="81"/>
      <c r="C1" s="80"/>
      <c r="D1" s="88"/>
      <c r="E1" s="88"/>
      <c r="F1" s="88"/>
      <c r="G1" s="88"/>
      <c r="H1" s="88"/>
      <c r="I1" s="88"/>
      <c r="J1" s="88"/>
      <c r="K1" s="81"/>
      <c r="L1" s="81"/>
    </row>
    <row r="2" spans="1:12" s="11" customFormat="1" ht="12.95" customHeight="1">
      <c r="A2" s="9" t="s">
        <v>82</v>
      </c>
      <c r="B2" s="122"/>
      <c r="C2" s="80"/>
      <c r="D2" s="88"/>
      <c r="E2" s="88"/>
      <c r="F2" s="88"/>
      <c r="G2" s="88"/>
      <c r="H2" s="88"/>
      <c r="I2" s="88"/>
      <c r="J2" s="88"/>
      <c r="K2" s="81"/>
      <c r="L2" s="81"/>
    </row>
    <row r="3" spans="1:12" s="67" customFormat="1" ht="12.95" customHeight="1">
      <c r="B3" s="82" t="s">
        <v>83</v>
      </c>
      <c r="C3" s="71" t="s">
        <v>84</v>
      </c>
      <c r="D3" s="71" t="s">
        <v>85</v>
      </c>
      <c r="E3" s="82">
        <v>2013</v>
      </c>
      <c r="F3" s="82">
        <v>2014</v>
      </c>
      <c r="G3" s="82" t="s">
        <v>88</v>
      </c>
      <c r="H3" s="127">
        <v>2016</v>
      </c>
      <c r="I3" s="82" t="s">
        <v>90</v>
      </c>
      <c r="J3" s="82" t="s">
        <v>91</v>
      </c>
      <c r="K3" s="110" t="s">
        <v>92</v>
      </c>
      <c r="L3" s="110" t="s">
        <v>93</v>
      </c>
    </row>
    <row r="4" spans="1:12" ht="12.95" customHeight="1">
      <c r="A4" s="125" t="s">
        <v>94</v>
      </c>
      <c r="B4" s="129">
        <f>B5+B23+B38+B52+B63</f>
        <v>34963</v>
      </c>
      <c r="C4" s="134">
        <f>C5+C23+C38+C52+C63</f>
        <v>131999</v>
      </c>
      <c r="D4" s="134">
        <f>D5+D23+D38+D52+D63</f>
        <v>88219</v>
      </c>
      <c r="E4" s="134">
        <f>E5+E23+E38+E52+E63</f>
        <v>92257</v>
      </c>
      <c r="F4" s="134">
        <f>F5+F23+F38+F52+F63</f>
        <v>94405</v>
      </c>
      <c r="G4" s="134">
        <f t="shared" ref="G4:J4" si="0">G5+G23+G38+G52+G63</f>
        <v>97714</v>
      </c>
      <c r="H4" s="134">
        <f t="shared" si="0"/>
        <v>84815</v>
      </c>
      <c r="I4" s="134">
        <f t="shared" si="0"/>
        <v>81676</v>
      </c>
      <c r="J4" s="134">
        <f t="shared" si="0"/>
        <v>91734</v>
      </c>
      <c r="K4" s="106">
        <f>+'[11]Dist Ed Black'!K4</f>
        <v>88746</v>
      </c>
      <c r="L4" s="106">
        <f>+'[11]Dist Ed Black'!L4</f>
        <v>100244</v>
      </c>
    </row>
    <row r="5" spans="1:12" ht="12.95" customHeight="1">
      <c r="A5" s="125" t="s">
        <v>95</v>
      </c>
      <c r="B5" s="129">
        <f>SUM(B7:B22)</f>
        <v>19</v>
      </c>
      <c r="C5" s="134">
        <f>SUM(C7:C22)</f>
        <v>16305</v>
      </c>
      <c r="D5" s="134">
        <f>SUM(D7:D22)</f>
        <v>17518</v>
      </c>
      <c r="E5" s="134">
        <f>SUM(E7:E22)</f>
        <v>17408</v>
      </c>
      <c r="F5" s="134">
        <f>SUM(F7:F22)</f>
        <v>16901</v>
      </c>
      <c r="G5" s="134">
        <f t="shared" ref="G5:J5" si="1">SUM(G7:G22)</f>
        <v>19963</v>
      </c>
      <c r="H5" s="134">
        <f t="shared" si="1"/>
        <v>17977</v>
      </c>
      <c r="I5" s="134">
        <f t="shared" si="1"/>
        <v>16517</v>
      </c>
      <c r="J5" s="134">
        <f t="shared" si="1"/>
        <v>16066</v>
      </c>
      <c r="K5" s="83">
        <f>+'[11]Dist Ed Black'!K5</f>
        <v>15459</v>
      </c>
      <c r="L5" s="83">
        <f>+'[11]Dist Ed Black'!L5</f>
        <v>15403</v>
      </c>
    </row>
    <row r="6" spans="1:12" s="16" customFormat="1" ht="12.95" customHeight="1">
      <c r="A6" s="16" t="s">
        <v>96</v>
      </c>
      <c r="B6" s="75">
        <f t="shared" ref="B6:J6" si="2">(B5/B$4)*100</f>
        <v>5.4343162772073336E-2</v>
      </c>
      <c r="C6" s="75">
        <f t="shared" si="2"/>
        <v>12.352366305805347</v>
      </c>
      <c r="D6" s="75">
        <f t="shared" si="2"/>
        <v>19.857400333261545</v>
      </c>
      <c r="E6" s="75">
        <f t="shared" si="2"/>
        <v>18.869028908375515</v>
      </c>
      <c r="F6" s="75">
        <f t="shared" si="2"/>
        <v>17.90265346115142</v>
      </c>
      <c r="G6" s="75">
        <f t="shared" si="2"/>
        <v>20.430030497165198</v>
      </c>
      <c r="H6" s="75">
        <f t="shared" si="2"/>
        <v>21.195543241171961</v>
      </c>
      <c r="I6" s="75">
        <f t="shared" si="2"/>
        <v>20.222586806405797</v>
      </c>
      <c r="J6" s="75">
        <f t="shared" si="2"/>
        <v>17.513680859877471</v>
      </c>
      <c r="K6" s="105">
        <f>+'[11]Dist Ed Black'!K6</f>
        <v>17.419376647961599</v>
      </c>
      <c r="L6" s="105">
        <f>+'[11]Dist Ed Black'!L6</f>
        <v>15.36550816008938</v>
      </c>
    </row>
    <row r="7" spans="1:12" ht="12.95" customHeight="1">
      <c r="A7" s="1" t="s">
        <v>22</v>
      </c>
      <c r="C7" s="135">
        <v>3757</v>
      </c>
      <c r="D7" s="135"/>
      <c r="G7" s="88">
        <v>5465</v>
      </c>
      <c r="H7" s="88">
        <v>5399</v>
      </c>
      <c r="I7" s="88">
        <v>4941</v>
      </c>
      <c r="J7" s="88">
        <v>4652</v>
      </c>
      <c r="K7" s="84">
        <f>+'[11]Dist Ed Black'!K7</f>
        <v>3951</v>
      </c>
      <c r="L7" s="84">
        <f>+'[11]Dist Ed Black'!L7</f>
        <v>3876</v>
      </c>
    </row>
    <row r="8" spans="1:12" ht="12.95" customHeight="1">
      <c r="A8" s="1" t="s">
        <v>23</v>
      </c>
      <c r="C8" s="84"/>
      <c r="D8" s="84"/>
      <c r="K8" s="84">
        <f>+'[11]Dist Ed Black'!K8</f>
        <v>207</v>
      </c>
      <c r="L8" s="84">
        <f>+'[11]Dist Ed Black'!L8</f>
        <v>194</v>
      </c>
    </row>
    <row r="9" spans="1:12" ht="12.95" customHeight="1">
      <c r="A9" s="1" t="s">
        <v>24</v>
      </c>
      <c r="C9" s="84"/>
      <c r="D9" s="84"/>
      <c r="K9" s="84">
        <f>+'[11]Dist Ed Black'!K9</f>
        <v>0</v>
      </c>
      <c r="L9" s="84">
        <f>+'[11]Dist Ed Black'!L9</f>
        <v>0</v>
      </c>
    </row>
    <row r="10" spans="1:12" ht="12.95" customHeight="1">
      <c r="A10" s="1" t="s">
        <v>25</v>
      </c>
      <c r="C10" s="135">
        <v>463</v>
      </c>
      <c r="D10" s="135">
        <v>1142</v>
      </c>
      <c r="E10" s="88">
        <v>1236</v>
      </c>
      <c r="F10" s="88">
        <v>1138</v>
      </c>
      <c r="G10" s="88">
        <v>1047</v>
      </c>
      <c r="H10" s="88">
        <v>877</v>
      </c>
      <c r="I10" s="88">
        <v>908</v>
      </c>
      <c r="J10" s="88">
        <v>778</v>
      </c>
      <c r="K10" s="84">
        <f>+'[11]Dist Ed Black'!K10</f>
        <v>674</v>
      </c>
      <c r="L10" s="84">
        <f>+'[11]Dist Ed Black'!L10</f>
        <v>550</v>
      </c>
    </row>
    <row r="11" spans="1:12" ht="12.95" customHeight="1">
      <c r="A11" s="1" t="s">
        <v>26</v>
      </c>
      <c r="C11" s="135">
        <v>7536</v>
      </c>
      <c r="D11" s="135">
        <v>3974</v>
      </c>
      <c r="E11" s="88">
        <v>3572</v>
      </c>
      <c r="F11" s="88">
        <v>3788</v>
      </c>
      <c r="G11" s="88">
        <v>3489</v>
      </c>
      <c r="H11" s="88">
        <v>2953</v>
      </c>
      <c r="I11" s="88">
        <v>2680</v>
      </c>
      <c r="J11" s="88">
        <v>2560</v>
      </c>
      <c r="K11" s="84">
        <f>+'[11]Dist Ed Black'!K11</f>
        <v>2506</v>
      </c>
      <c r="L11" s="84">
        <f>+'[11]Dist Ed Black'!L11</f>
        <v>2193</v>
      </c>
    </row>
    <row r="12" spans="1:12" ht="12.95" customHeight="1">
      <c r="A12" s="1" t="s">
        <v>27</v>
      </c>
      <c r="B12" s="88">
        <v>19</v>
      </c>
      <c r="C12" s="135">
        <v>131</v>
      </c>
      <c r="D12" s="135">
        <v>130</v>
      </c>
      <c r="E12" s="88">
        <v>141</v>
      </c>
      <c r="F12" s="88">
        <v>133</v>
      </c>
      <c r="G12" s="88">
        <v>102</v>
      </c>
      <c r="H12" s="88">
        <v>146</v>
      </c>
      <c r="I12" s="88">
        <v>185</v>
      </c>
      <c r="J12" s="88">
        <v>213</v>
      </c>
      <c r="K12" s="84">
        <f>+'[11]Dist Ed Black'!K12</f>
        <v>235</v>
      </c>
      <c r="L12" s="84">
        <f>+'[11]Dist Ed Black'!L12</f>
        <v>291</v>
      </c>
    </row>
    <row r="13" spans="1:12" ht="12.95" customHeight="1">
      <c r="A13" s="1" t="s">
        <v>28</v>
      </c>
      <c r="C13" s="84"/>
      <c r="D13" s="84"/>
      <c r="K13" s="84">
        <f>+'[11]Dist Ed Black'!K13</f>
        <v>0</v>
      </c>
      <c r="L13" s="84">
        <f>+'[11]Dist Ed Black'!L13</f>
        <v>0</v>
      </c>
    </row>
    <row r="14" spans="1:12" ht="12.95" customHeight="1">
      <c r="A14" s="1" t="s">
        <v>29</v>
      </c>
      <c r="C14" s="84"/>
      <c r="D14" s="84"/>
      <c r="K14" s="84">
        <f>+'[11]Dist Ed Black'!K14</f>
        <v>0</v>
      </c>
      <c r="L14" s="84">
        <f>+'[11]Dist Ed Black'!L14</f>
        <v>0</v>
      </c>
    </row>
    <row r="15" spans="1:12" ht="12.95" customHeight="1">
      <c r="A15" s="1" t="s">
        <v>30</v>
      </c>
      <c r="C15" s="84"/>
      <c r="D15" s="84"/>
      <c r="K15" s="84">
        <f>+'[11]Dist Ed Black'!K15</f>
        <v>0</v>
      </c>
      <c r="L15" s="84">
        <f>+'[11]Dist Ed Black'!L15</f>
        <v>0</v>
      </c>
    </row>
    <row r="16" spans="1:12" ht="12.95" customHeight="1">
      <c r="A16" s="1" t="s">
        <v>31</v>
      </c>
      <c r="C16" s="84"/>
      <c r="D16" s="84"/>
      <c r="J16" s="88">
        <v>10</v>
      </c>
      <c r="K16" s="84">
        <f>+'[11]Dist Ed Black'!K16</f>
        <v>48</v>
      </c>
      <c r="L16" s="84">
        <f>+'[11]Dist Ed Black'!L16</f>
        <v>30</v>
      </c>
    </row>
    <row r="17" spans="1:12" ht="12.95" customHeight="1">
      <c r="A17" s="1" t="s">
        <v>32</v>
      </c>
      <c r="C17" s="84"/>
      <c r="D17" s="84"/>
      <c r="K17" s="84">
        <f>+'[11]Dist Ed Black'!K17</f>
        <v>0</v>
      </c>
      <c r="L17" s="84">
        <f>+'[11]Dist Ed Black'!L17</f>
        <v>0</v>
      </c>
    </row>
    <row r="18" spans="1:12" ht="12.95" customHeight="1">
      <c r="A18" s="1" t="s">
        <v>33</v>
      </c>
      <c r="C18" s="84"/>
      <c r="D18" s="84"/>
      <c r="K18" s="84">
        <f>+'[11]Dist Ed Black'!K18</f>
        <v>0</v>
      </c>
      <c r="L18" s="84">
        <f>+'[11]Dist Ed Black'!L18</f>
        <v>0</v>
      </c>
    </row>
    <row r="19" spans="1:12" ht="12.95" customHeight="1">
      <c r="A19" s="1" t="s">
        <v>34</v>
      </c>
      <c r="C19" s="84"/>
      <c r="D19" s="84"/>
      <c r="H19" s="88">
        <v>9</v>
      </c>
      <c r="I19" s="88">
        <v>9</v>
      </c>
      <c r="J19" s="88">
        <v>8</v>
      </c>
      <c r="K19" s="84">
        <f>+'[11]Dist Ed Black'!K19</f>
        <v>8</v>
      </c>
      <c r="L19" s="84">
        <f>+'[11]Dist Ed Black'!L19</f>
        <v>10</v>
      </c>
    </row>
    <row r="20" spans="1:12" ht="12.95" customHeight="1">
      <c r="A20" s="1" t="s">
        <v>35</v>
      </c>
      <c r="C20" s="84"/>
      <c r="D20" s="84"/>
      <c r="G20" s="88">
        <v>120</v>
      </c>
      <c r="H20" s="88">
        <v>178</v>
      </c>
      <c r="I20" s="88">
        <v>192</v>
      </c>
      <c r="J20" s="88">
        <v>264</v>
      </c>
      <c r="K20" s="84">
        <f>+'[11]Dist Ed Black'!K20</f>
        <v>233</v>
      </c>
      <c r="L20" s="84">
        <f>+'[11]Dist Ed Black'!L20</f>
        <v>179</v>
      </c>
    </row>
    <row r="21" spans="1:12" ht="12.95" customHeight="1">
      <c r="A21" s="1" t="s">
        <v>36</v>
      </c>
      <c r="C21" s="84"/>
      <c r="D21" s="84"/>
      <c r="K21" s="84">
        <f>+'[11]Dist Ed Black'!K21</f>
        <v>0</v>
      </c>
      <c r="L21" s="84">
        <f>+'[11]Dist Ed Black'!L21</f>
        <v>0</v>
      </c>
    </row>
    <row r="22" spans="1:12" ht="12.95" customHeight="1">
      <c r="A22" s="1" t="s">
        <v>37</v>
      </c>
      <c r="C22" s="84">
        <v>4418</v>
      </c>
      <c r="D22" s="84">
        <v>12272</v>
      </c>
      <c r="E22" s="88">
        <v>12459</v>
      </c>
      <c r="F22" s="88">
        <v>11842</v>
      </c>
      <c r="G22" s="88">
        <v>9740</v>
      </c>
      <c r="H22" s="88">
        <v>8415</v>
      </c>
      <c r="I22" s="88">
        <v>7602</v>
      </c>
      <c r="J22" s="88">
        <v>7581</v>
      </c>
      <c r="K22" s="85">
        <f>+'[11]Dist Ed Black'!K22</f>
        <v>7597</v>
      </c>
      <c r="L22" s="85">
        <f>+'[11]Dist Ed Black'!L22</f>
        <v>8080</v>
      </c>
    </row>
    <row r="23" spans="1:12" ht="12.95" customHeight="1">
      <c r="A23" s="125" t="s">
        <v>38</v>
      </c>
      <c r="B23" s="129">
        <f>SUM(B25:B37)</f>
        <v>24289</v>
      </c>
      <c r="C23" s="134">
        <f>SUM(C25:C37)</f>
        <v>78135</v>
      </c>
      <c r="D23" s="134">
        <f>SUM(D25:D37)</f>
        <v>19205</v>
      </c>
      <c r="E23" s="134">
        <f>SUM(E25:E37)</f>
        <v>21278</v>
      </c>
      <c r="F23" s="134">
        <f>SUM(F25:F37)</f>
        <v>23012</v>
      </c>
      <c r="G23" s="134">
        <f t="shared" ref="G23:J23" si="3">SUM(G25:G37)</f>
        <v>24421</v>
      </c>
      <c r="H23" s="134">
        <f t="shared" si="3"/>
        <v>16351</v>
      </c>
      <c r="I23" s="134">
        <f t="shared" si="3"/>
        <v>17785</v>
      </c>
      <c r="J23" s="134">
        <f t="shared" si="3"/>
        <v>30948</v>
      </c>
      <c r="K23" s="83">
        <f>+'[11]Dist Ed Black'!K23</f>
        <v>35065</v>
      </c>
      <c r="L23" s="83">
        <f>+'[11]Dist Ed Black'!L23</f>
        <v>45263</v>
      </c>
    </row>
    <row r="24" spans="1:12" s="16" customFormat="1" ht="12.95" customHeight="1">
      <c r="A24" s="16" t="s">
        <v>96</v>
      </c>
      <c r="B24" s="75">
        <f t="shared" ref="B24:J24" si="4">(B23/B$4)*100</f>
        <v>69.470583187941543</v>
      </c>
      <c r="C24" s="75">
        <f t="shared" si="4"/>
        <v>59.193630254774654</v>
      </c>
      <c r="D24" s="75">
        <f t="shared" si="4"/>
        <v>21.769686802162799</v>
      </c>
      <c r="E24" s="75">
        <f t="shared" si="4"/>
        <v>23.063832554711293</v>
      </c>
      <c r="F24" s="75">
        <f t="shared" si="4"/>
        <v>24.375827551506806</v>
      </c>
      <c r="G24" s="75">
        <f t="shared" si="4"/>
        <v>24.992324538960638</v>
      </c>
      <c r="H24" s="75">
        <f t="shared" si="4"/>
        <v>19.278429523079645</v>
      </c>
      <c r="I24" s="75">
        <f t="shared" si="4"/>
        <v>21.775062441843382</v>
      </c>
      <c r="J24" s="75">
        <f t="shared" si="4"/>
        <v>33.736673425338473</v>
      </c>
      <c r="K24" s="105">
        <f>+'[11]Dist Ed Black'!K24</f>
        <v>39.511639961237691</v>
      </c>
      <c r="L24" s="105">
        <f>+'[11]Dist Ed Black'!L24</f>
        <v>45.152827101871438</v>
      </c>
    </row>
    <row r="25" spans="1:12" ht="12.95" customHeight="1">
      <c r="A25" s="1" t="s">
        <v>39</v>
      </c>
      <c r="C25" s="84"/>
      <c r="D25" s="84"/>
      <c r="K25" s="83">
        <f>+'[11]Dist Ed Black'!K25</f>
        <v>0</v>
      </c>
      <c r="L25" s="83">
        <f>+'[11]Dist Ed Black'!L25</f>
        <v>0</v>
      </c>
    </row>
    <row r="26" spans="1:12" ht="12.95" customHeight="1">
      <c r="A26" s="1" t="s">
        <v>40</v>
      </c>
      <c r="B26" s="88">
        <v>19178</v>
      </c>
      <c r="C26" s="135">
        <v>64258</v>
      </c>
      <c r="D26" s="135">
        <v>5236</v>
      </c>
      <c r="E26" s="88">
        <v>6587</v>
      </c>
      <c r="F26" s="88">
        <v>6642</v>
      </c>
      <c r="G26" s="88">
        <v>5460</v>
      </c>
      <c r="H26" s="88">
        <v>2667</v>
      </c>
      <c r="I26" s="88">
        <v>2322</v>
      </c>
      <c r="J26" s="88">
        <v>134</v>
      </c>
      <c r="K26" s="84">
        <f>+'[11]Dist Ed Black'!K26</f>
        <v>3077</v>
      </c>
      <c r="L26" s="84">
        <f>+'[11]Dist Ed Black'!L26</f>
        <v>9140</v>
      </c>
    </row>
    <row r="27" spans="1:12" ht="12.95" customHeight="1">
      <c r="A27" s="1" t="s">
        <v>41</v>
      </c>
      <c r="B27" s="88">
        <v>198</v>
      </c>
      <c r="C27" s="135">
        <v>1140</v>
      </c>
      <c r="D27" s="135">
        <v>1231</v>
      </c>
      <c r="E27" s="88">
        <v>1716</v>
      </c>
      <c r="F27" s="88">
        <v>1411</v>
      </c>
      <c r="G27" s="88">
        <v>2247</v>
      </c>
      <c r="H27" s="88">
        <v>4144</v>
      </c>
      <c r="I27" s="88">
        <v>4381</v>
      </c>
      <c r="J27" s="88">
        <v>17232</v>
      </c>
      <c r="K27" s="84">
        <f>+'[11]Dist Ed Black'!K27</f>
        <v>17216</v>
      </c>
      <c r="L27" s="84">
        <f>+'[11]Dist Ed Black'!L27</f>
        <v>20082</v>
      </c>
    </row>
    <row r="28" spans="1:12" ht="12.95" customHeight="1">
      <c r="A28" s="1" t="s">
        <v>42</v>
      </c>
      <c r="B28" s="88">
        <v>4291</v>
      </c>
      <c r="C28" s="135">
        <v>9633</v>
      </c>
      <c r="D28" s="135">
        <v>8736</v>
      </c>
      <c r="E28" s="88">
        <v>8622</v>
      </c>
      <c r="F28" s="88">
        <v>9374</v>
      </c>
      <c r="G28" s="88">
        <v>9891</v>
      </c>
      <c r="H28" s="88">
        <v>1632</v>
      </c>
      <c r="I28" s="88">
        <v>1689</v>
      </c>
      <c r="J28" s="88">
        <v>1496</v>
      </c>
      <c r="K28" s="84">
        <f>+'[11]Dist Ed Black'!K28</f>
        <v>1516</v>
      </c>
      <c r="L28" s="84">
        <f>+'[11]Dist Ed Black'!L28</f>
        <v>1647</v>
      </c>
    </row>
    <row r="29" spans="1:12" ht="12.95" customHeight="1">
      <c r="A29" s="1" t="s">
        <v>43</v>
      </c>
      <c r="C29" s="84"/>
      <c r="D29" s="84"/>
      <c r="K29" s="84">
        <f>+'[11]Dist Ed Black'!K29</f>
        <v>0</v>
      </c>
      <c r="L29" s="84">
        <f>+'[11]Dist Ed Black'!L29</f>
        <v>0</v>
      </c>
    </row>
    <row r="30" spans="1:12" ht="12.95" customHeight="1">
      <c r="A30" s="1" t="s">
        <v>44</v>
      </c>
      <c r="C30" s="84"/>
      <c r="D30" s="84"/>
      <c r="K30" s="84">
        <f>+'[11]Dist Ed Black'!K30</f>
        <v>0</v>
      </c>
      <c r="L30" s="84">
        <f>+'[11]Dist Ed Black'!L30</f>
        <v>0</v>
      </c>
    </row>
    <row r="31" spans="1:12" ht="12.95" customHeight="1">
      <c r="A31" s="1" t="s">
        <v>45</v>
      </c>
      <c r="C31" s="84"/>
      <c r="D31" s="84"/>
      <c r="K31" s="84">
        <f>+'[11]Dist Ed Black'!K31</f>
        <v>0</v>
      </c>
      <c r="L31" s="84">
        <f>+'[11]Dist Ed Black'!L31</f>
        <v>0</v>
      </c>
    </row>
    <row r="32" spans="1:12" ht="12.95" customHeight="1">
      <c r="A32" s="1" t="s">
        <v>46</v>
      </c>
      <c r="C32" s="84"/>
      <c r="D32" s="84"/>
      <c r="K32" s="84">
        <f>+'[11]Dist Ed Black'!K32</f>
        <v>0</v>
      </c>
      <c r="L32" s="84">
        <f>+'[11]Dist Ed Black'!L32</f>
        <v>0</v>
      </c>
    </row>
    <row r="33" spans="1:12" ht="12.95" customHeight="1">
      <c r="A33" s="1" t="s">
        <v>47</v>
      </c>
      <c r="C33" s="84"/>
      <c r="D33" s="84"/>
      <c r="K33" s="84">
        <f>+'[11]Dist Ed Black'!K33</f>
        <v>0</v>
      </c>
      <c r="L33" s="84">
        <f>+'[11]Dist Ed Black'!L33</f>
        <v>0</v>
      </c>
    </row>
    <row r="34" spans="1:12" ht="12.95" customHeight="1">
      <c r="A34" s="1" t="s">
        <v>48</v>
      </c>
      <c r="C34" s="84"/>
      <c r="D34" s="84">
        <v>15</v>
      </c>
      <c r="E34" s="88">
        <v>12</v>
      </c>
      <c r="F34" s="88">
        <v>43</v>
      </c>
      <c r="G34" s="88">
        <v>38</v>
      </c>
      <c r="H34" s="88">
        <v>48</v>
      </c>
      <c r="I34" s="88">
        <v>45</v>
      </c>
      <c r="J34" s="88">
        <v>80</v>
      </c>
      <c r="K34" s="84">
        <f>+'[11]Dist Ed Black'!K34</f>
        <v>107</v>
      </c>
      <c r="L34" s="84">
        <f>+'[11]Dist Ed Black'!L34</f>
        <v>139</v>
      </c>
    </row>
    <row r="35" spans="1:12" ht="12.95" customHeight="1">
      <c r="A35" s="1" t="s">
        <v>49</v>
      </c>
      <c r="B35" s="88">
        <v>622</v>
      </c>
      <c r="C35" s="135">
        <v>3104</v>
      </c>
      <c r="D35" s="135">
        <v>3987</v>
      </c>
      <c r="E35" s="88">
        <v>4341</v>
      </c>
      <c r="F35" s="88">
        <v>5542</v>
      </c>
      <c r="G35" s="88">
        <v>6785</v>
      </c>
      <c r="H35" s="88">
        <v>7860</v>
      </c>
      <c r="I35" s="88">
        <v>9348</v>
      </c>
      <c r="J35" s="88">
        <v>12006</v>
      </c>
      <c r="K35" s="84">
        <f>+'[11]Dist Ed Black'!K35</f>
        <v>13149</v>
      </c>
      <c r="L35" s="84">
        <f>+'[11]Dist Ed Black'!L35</f>
        <v>14255</v>
      </c>
    </row>
    <row r="36" spans="1:12" ht="12.95" customHeight="1">
      <c r="A36" s="1" t="s">
        <v>50</v>
      </c>
      <c r="C36" s="84"/>
      <c r="D36" s="84"/>
      <c r="K36" s="84">
        <f>+'[11]Dist Ed Black'!K36</f>
        <v>0</v>
      </c>
      <c r="L36" s="84">
        <f>+'[11]Dist Ed Black'!L36</f>
        <v>0</v>
      </c>
    </row>
    <row r="37" spans="1:12" ht="12.95" customHeight="1">
      <c r="A37" s="1" t="s">
        <v>51</v>
      </c>
      <c r="C37" s="84"/>
      <c r="D37" s="84"/>
      <c r="K37" s="85">
        <f>+'[11]Dist Ed Black'!K37</f>
        <v>0</v>
      </c>
      <c r="L37" s="85">
        <f>+'[11]Dist Ed Black'!L37</f>
        <v>0</v>
      </c>
    </row>
    <row r="38" spans="1:12" ht="12.95" customHeight="1">
      <c r="A38" s="125" t="s">
        <v>52</v>
      </c>
      <c r="B38" s="129">
        <f>SUM(B40:B51)</f>
        <v>10449</v>
      </c>
      <c r="C38" s="134">
        <f>SUM(C40:C51)</f>
        <v>26454</v>
      </c>
      <c r="D38" s="134">
        <f>SUM(D40:D51)</f>
        <v>39483</v>
      </c>
      <c r="E38" s="134">
        <f>SUM(E40:E51)</f>
        <v>41237</v>
      </c>
      <c r="F38" s="134">
        <f>SUM(F40:F51)</f>
        <v>41540</v>
      </c>
      <c r="G38" s="134">
        <f t="shared" ref="G38:J38" si="5">SUM(G40:G51)</f>
        <v>40323</v>
      </c>
      <c r="H38" s="134">
        <f t="shared" si="5"/>
        <v>38023</v>
      </c>
      <c r="I38" s="134">
        <f t="shared" si="5"/>
        <v>36909</v>
      </c>
      <c r="J38" s="134">
        <f t="shared" si="5"/>
        <v>35509</v>
      </c>
      <c r="K38" s="83">
        <f>+'[11]Dist Ed Black'!K38</f>
        <v>31090</v>
      </c>
      <c r="L38" s="83">
        <f>+'[11]Dist Ed Black'!L38</f>
        <v>31891</v>
      </c>
    </row>
    <row r="39" spans="1:12" s="16" customFormat="1" ht="12.95" customHeight="1">
      <c r="A39" s="16" t="s">
        <v>96</v>
      </c>
      <c r="B39" s="75">
        <f t="shared" ref="B39:J39" si="6">(B38/B$4)*100</f>
        <v>29.885879358178645</v>
      </c>
      <c r="C39" s="75">
        <f t="shared" si="6"/>
        <v>20.04106091712816</v>
      </c>
      <c r="D39" s="75">
        <f t="shared" si="6"/>
        <v>44.755664879447735</v>
      </c>
      <c r="E39" s="75">
        <f t="shared" si="6"/>
        <v>44.697963298177918</v>
      </c>
      <c r="F39" s="75">
        <f t="shared" si="6"/>
        <v>44.001906678671681</v>
      </c>
      <c r="G39" s="75">
        <f t="shared" si="6"/>
        <v>41.266348732013839</v>
      </c>
      <c r="H39" s="75">
        <f t="shared" si="6"/>
        <v>44.830513470494601</v>
      </c>
      <c r="I39" s="75">
        <f t="shared" si="6"/>
        <v>45.189529359909884</v>
      </c>
      <c r="J39" s="75">
        <f t="shared" si="6"/>
        <v>38.70865764056947</v>
      </c>
      <c r="K39" s="105">
        <f>+'[11]Dist Ed Black'!K39</f>
        <v>35.03256484799315</v>
      </c>
      <c r="L39" s="105">
        <f>+'[11]Dist Ed Black'!L39</f>
        <v>31.813375364111568</v>
      </c>
    </row>
    <row r="40" spans="1:12" ht="12.95" customHeight="1">
      <c r="A40" s="1" t="s">
        <v>53</v>
      </c>
      <c r="B40" s="88">
        <v>6386</v>
      </c>
      <c r="C40" s="135">
        <v>6349</v>
      </c>
      <c r="D40" s="135">
        <v>5516</v>
      </c>
      <c r="E40" s="88">
        <v>4995</v>
      </c>
      <c r="F40" s="88">
        <v>5415</v>
      </c>
      <c r="G40" s="88">
        <v>5364</v>
      </c>
      <c r="H40" s="88">
        <v>4032</v>
      </c>
      <c r="I40" s="88">
        <v>3501</v>
      </c>
      <c r="J40" s="88">
        <v>2965</v>
      </c>
      <c r="K40" s="83">
        <f>+'[11]Dist Ed Black'!K40</f>
        <v>0</v>
      </c>
      <c r="L40" s="83">
        <f>+'[11]Dist Ed Black'!L40</f>
        <v>0</v>
      </c>
    </row>
    <row r="41" spans="1:12" ht="12.95" customHeight="1">
      <c r="A41" s="1" t="s">
        <v>54</v>
      </c>
      <c r="C41" s="84"/>
      <c r="D41" s="84"/>
      <c r="J41" s="88">
        <v>25</v>
      </c>
      <c r="K41" s="84">
        <f>+'[11]Dist Ed Black'!K41</f>
        <v>12</v>
      </c>
      <c r="L41" s="84">
        <f>+'[11]Dist Ed Black'!L41</f>
        <v>19</v>
      </c>
    </row>
    <row r="42" spans="1:12" ht="12.95" customHeight="1">
      <c r="A42" s="1" t="s">
        <v>55</v>
      </c>
      <c r="C42" s="84"/>
      <c r="D42" s="84"/>
      <c r="I42" s="88">
        <v>9</v>
      </c>
      <c r="J42" s="88">
        <v>7</v>
      </c>
      <c r="K42" s="84">
        <f>+'[11]Dist Ed Black'!K42</f>
        <v>5</v>
      </c>
      <c r="L42" s="84">
        <f>+'[11]Dist Ed Black'!L42</f>
        <v>5</v>
      </c>
    </row>
    <row r="43" spans="1:12" ht="12.95" customHeight="1">
      <c r="A43" s="1" t="s">
        <v>56</v>
      </c>
      <c r="C43" s="84"/>
      <c r="D43" s="84"/>
      <c r="E43" s="88">
        <v>63</v>
      </c>
      <c r="F43" s="88">
        <v>4716</v>
      </c>
      <c r="G43" s="88">
        <v>3721</v>
      </c>
      <c r="H43" s="88">
        <v>3173</v>
      </c>
      <c r="I43" s="88">
        <v>4478</v>
      </c>
      <c r="J43" s="88">
        <v>3333</v>
      </c>
      <c r="K43" s="84">
        <f>+'[11]Dist Ed Black'!K43</f>
        <v>2515</v>
      </c>
      <c r="L43" s="84">
        <f>+'[11]Dist Ed Black'!L43</f>
        <v>2112</v>
      </c>
    </row>
    <row r="44" spans="1:12" ht="12.95" customHeight="1">
      <c r="A44" s="1" t="s">
        <v>57</v>
      </c>
      <c r="C44" s="84"/>
      <c r="D44" s="84"/>
      <c r="K44" s="84">
        <f>+'[11]Dist Ed Black'!K44</f>
        <v>0</v>
      </c>
      <c r="L44" s="84">
        <f>+'[11]Dist Ed Black'!L44</f>
        <v>0</v>
      </c>
    </row>
    <row r="45" spans="1:12" ht="12.95" customHeight="1">
      <c r="A45" s="1" t="s">
        <v>58</v>
      </c>
      <c r="B45" s="88">
        <v>4063</v>
      </c>
      <c r="C45" s="135">
        <v>17623</v>
      </c>
      <c r="D45" s="135">
        <v>31046</v>
      </c>
      <c r="E45" s="88">
        <v>30424</v>
      </c>
      <c r="F45" s="88">
        <v>31215</v>
      </c>
      <c r="G45" s="88">
        <v>31132</v>
      </c>
      <c r="H45" s="88">
        <v>30634</v>
      </c>
      <c r="I45" s="88">
        <v>28669</v>
      </c>
      <c r="J45" s="88">
        <v>28995</v>
      </c>
      <c r="K45" s="84">
        <f>+'[11]Dist Ed Black'!K45</f>
        <v>28446</v>
      </c>
      <c r="L45" s="84">
        <f>+'[11]Dist Ed Black'!L45</f>
        <v>29297</v>
      </c>
    </row>
    <row r="46" spans="1:12" ht="12.95" customHeight="1">
      <c r="A46" s="1" t="s">
        <v>59</v>
      </c>
      <c r="C46" s="135">
        <v>2482</v>
      </c>
      <c r="D46" s="135">
        <v>2921</v>
      </c>
      <c r="E46" s="88">
        <v>5755</v>
      </c>
      <c r="F46" s="88">
        <v>194</v>
      </c>
      <c r="G46" s="88">
        <v>106</v>
      </c>
      <c r="H46" s="88">
        <v>184</v>
      </c>
      <c r="I46" s="88">
        <v>234</v>
      </c>
      <c r="J46" s="88">
        <v>160</v>
      </c>
      <c r="K46" s="84">
        <f>+'[11]Dist Ed Black'!K46</f>
        <v>96</v>
      </c>
      <c r="L46" s="84">
        <f>+'[11]Dist Ed Black'!L46</f>
        <v>115</v>
      </c>
    </row>
    <row r="47" spans="1:12" ht="12.95" customHeight="1">
      <c r="A47" s="1" t="s">
        <v>60</v>
      </c>
      <c r="C47" s="84"/>
      <c r="D47" s="84"/>
      <c r="K47" s="84">
        <f>+'[11]Dist Ed Black'!K47</f>
        <v>0</v>
      </c>
      <c r="L47" s="84">
        <f>+'[11]Dist Ed Black'!L47</f>
        <v>0</v>
      </c>
    </row>
    <row r="48" spans="1:12" ht="12.95" customHeight="1">
      <c r="A48" s="1" t="s">
        <v>61</v>
      </c>
      <c r="C48" s="84"/>
      <c r="D48" s="84"/>
      <c r="K48" s="84">
        <f>+'[11]Dist Ed Black'!K48</f>
        <v>0</v>
      </c>
      <c r="L48" s="84">
        <f>+'[11]Dist Ed Black'!L48</f>
        <v>0</v>
      </c>
    </row>
    <row r="49" spans="1:12" ht="12.95" customHeight="1">
      <c r="A49" s="1" t="s">
        <v>62</v>
      </c>
      <c r="C49" s="84"/>
      <c r="D49" s="84"/>
      <c r="K49" s="84">
        <f>+'[11]Dist Ed Black'!K49</f>
        <v>0</v>
      </c>
      <c r="L49" s="84">
        <f>+'[11]Dist Ed Black'!L49</f>
        <v>0</v>
      </c>
    </row>
    <row r="50" spans="1:12" ht="12.95" customHeight="1">
      <c r="A50" s="1" t="s">
        <v>63</v>
      </c>
      <c r="C50" s="84"/>
      <c r="D50" s="84"/>
      <c r="K50" s="84">
        <f>+'[11]Dist Ed Black'!K50</f>
        <v>0</v>
      </c>
      <c r="L50" s="84">
        <f>+'[11]Dist Ed Black'!L50</f>
        <v>318</v>
      </c>
    </row>
    <row r="51" spans="1:12" ht="12.95" customHeight="1">
      <c r="A51" s="1" t="s">
        <v>64</v>
      </c>
      <c r="C51" s="84"/>
      <c r="D51" s="84"/>
      <c r="I51" s="88">
        <v>18</v>
      </c>
      <c r="J51" s="130">
        <v>24</v>
      </c>
      <c r="K51" s="85">
        <f>+'[11]Dist Ed Black'!K51</f>
        <v>16</v>
      </c>
      <c r="L51" s="85">
        <f>+'[11]Dist Ed Black'!L51</f>
        <v>25</v>
      </c>
    </row>
    <row r="52" spans="1:12" ht="12.95" customHeight="1">
      <c r="A52" s="125" t="s">
        <v>65</v>
      </c>
      <c r="B52" s="129">
        <f>SUM(B54:B62)</f>
        <v>206</v>
      </c>
      <c r="C52" s="134">
        <f>SUM(C54:C62)</f>
        <v>9336</v>
      </c>
      <c r="D52" s="134">
        <f>SUM(D54:D62)</f>
        <v>12013</v>
      </c>
      <c r="E52" s="134">
        <f>SUM(E54:E62)</f>
        <v>12334</v>
      </c>
      <c r="F52" s="134">
        <f>SUM(F54:F62)</f>
        <v>12952</v>
      </c>
      <c r="G52" s="134">
        <f t="shared" ref="G52:J52" si="7">SUM(G54:G62)</f>
        <v>13007</v>
      </c>
      <c r="H52" s="134">
        <f t="shared" si="7"/>
        <v>12464</v>
      </c>
      <c r="I52" s="134">
        <f t="shared" si="7"/>
        <v>10465</v>
      </c>
      <c r="J52" s="83">
        <f t="shared" si="7"/>
        <v>9211</v>
      </c>
      <c r="K52" s="83">
        <f>+'[11]Dist Ed Black'!K52</f>
        <v>7132</v>
      </c>
      <c r="L52" s="83">
        <f>+'[11]Dist Ed Black'!L52</f>
        <v>7687</v>
      </c>
    </row>
    <row r="53" spans="1:12" s="16" customFormat="1" ht="12.95" customHeight="1">
      <c r="A53" s="16" t="s">
        <v>96</v>
      </c>
      <c r="B53" s="75">
        <f t="shared" ref="B53:J53" si="8">(B52/B$4)*100</f>
        <v>0.58919429110774246</v>
      </c>
      <c r="C53" s="75">
        <f t="shared" si="8"/>
        <v>7.0727808544004125</v>
      </c>
      <c r="D53" s="75">
        <f t="shared" si="8"/>
        <v>13.61724798512792</v>
      </c>
      <c r="E53" s="75">
        <f t="shared" si="8"/>
        <v>13.369175238735274</v>
      </c>
      <c r="F53" s="75">
        <f t="shared" si="8"/>
        <v>13.719612308670094</v>
      </c>
      <c r="G53" s="75">
        <f t="shared" si="8"/>
        <v>13.311296231860329</v>
      </c>
      <c r="H53" s="75">
        <f t="shared" si="8"/>
        <v>14.695513765253787</v>
      </c>
      <c r="I53" s="75">
        <f t="shared" si="8"/>
        <v>12.812821391840931</v>
      </c>
      <c r="J53" s="75">
        <f t="shared" si="8"/>
        <v>10.040988074214576</v>
      </c>
      <c r="K53" s="105">
        <f>+'[11]Dist Ed Black'!K53</f>
        <v>8.0364185428075636</v>
      </c>
      <c r="L53" s="105">
        <f>+'[11]Dist Ed Black'!L53</f>
        <v>7.6682893739276174</v>
      </c>
    </row>
    <row r="54" spans="1:12" ht="12.95" customHeight="1">
      <c r="A54" s="1" t="s">
        <v>66</v>
      </c>
      <c r="B54" s="88">
        <v>206</v>
      </c>
      <c r="C54" s="135">
        <v>323</v>
      </c>
      <c r="D54" s="135"/>
      <c r="E54" s="88">
        <v>254</v>
      </c>
      <c r="F54" s="88">
        <v>323</v>
      </c>
      <c r="G54" s="88">
        <v>286</v>
      </c>
      <c r="H54" s="88">
        <v>261</v>
      </c>
      <c r="I54" s="88">
        <v>250</v>
      </c>
      <c r="J54" s="88">
        <v>294</v>
      </c>
      <c r="K54" s="84">
        <f>+'[11]Dist Ed Black'!K54</f>
        <v>269</v>
      </c>
      <c r="L54" s="84">
        <f>+'[11]Dist Ed Black'!L54</f>
        <v>288</v>
      </c>
    </row>
    <row r="55" spans="1:12" ht="12.95" customHeight="1">
      <c r="A55" s="1" t="s">
        <v>67</v>
      </c>
      <c r="C55" s="84"/>
      <c r="D55" s="84"/>
      <c r="K55" s="84">
        <f>+'[11]Dist Ed Black'!K55</f>
        <v>0</v>
      </c>
      <c r="L55" s="84">
        <f>+'[11]Dist Ed Black'!L55</f>
        <v>0</v>
      </c>
    </row>
    <row r="56" spans="1:12" ht="12.95" customHeight="1">
      <c r="A56" s="1" t="s">
        <v>68</v>
      </c>
      <c r="C56" s="135">
        <v>173</v>
      </c>
      <c r="D56" s="135">
        <v>134</v>
      </c>
      <c r="E56" s="88">
        <v>109</v>
      </c>
      <c r="F56" s="88">
        <v>159</v>
      </c>
      <c r="G56" s="88">
        <v>70</v>
      </c>
      <c r="H56" s="88">
        <v>91</v>
      </c>
      <c r="I56" s="88">
        <v>188</v>
      </c>
      <c r="J56" s="88">
        <v>338</v>
      </c>
      <c r="K56" s="84">
        <f>+'[11]Dist Ed Black'!K56</f>
        <v>0</v>
      </c>
      <c r="L56" s="84">
        <f>+'[11]Dist Ed Black'!L56</f>
        <v>0</v>
      </c>
    </row>
    <row r="57" spans="1:12" ht="12.95" customHeight="1">
      <c r="A57" s="1" t="s">
        <v>69</v>
      </c>
      <c r="C57" s="84"/>
      <c r="D57" s="84"/>
      <c r="K57" s="84">
        <f>+'[11]Dist Ed Black'!K57</f>
        <v>0</v>
      </c>
      <c r="L57" s="84">
        <f>+'[11]Dist Ed Black'!L57</f>
        <v>0</v>
      </c>
    </row>
    <row r="58" spans="1:12" ht="12.95" customHeight="1">
      <c r="A58" s="1" t="s">
        <v>70</v>
      </c>
      <c r="C58" s="84"/>
      <c r="D58" s="84"/>
      <c r="K58" s="84">
        <f>+'[11]Dist Ed Black'!K58</f>
        <v>0</v>
      </c>
      <c r="L58" s="84">
        <f>+'[11]Dist Ed Black'!L58</f>
        <v>0</v>
      </c>
    </row>
    <row r="59" spans="1:12" ht="12.95" customHeight="1">
      <c r="A59" s="1" t="s">
        <v>71</v>
      </c>
      <c r="C59" s="135">
        <v>7540</v>
      </c>
      <c r="D59" s="135">
        <v>9607</v>
      </c>
      <c r="E59" s="88">
        <v>9472</v>
      </c>
      <c r="F59" s="88">
        <v>9881</v>
      </c>
      <c r="G59" s="88">
        <v>10360</v>
      </c>
      <c r="H59" s="88">
        <v>10046</v>
      </c>
      <c r="I59" s="88">
        <v>8170</v>
      </c>
      <c r="J59" s="88">
        <v>7285</v>
      </c>
      <c r="K59" s="84">
        <f>+'[11]Dist Ed Black'!K59</f>
        <v>6481</v>
      </c>
      <c r="L59" s="84">
        <f>+'[11]Dist Ed Black'!L59</f>
        <v>6923</v>
      </c>
    </row>
    <row r="60" spans="1:12" ht="12.95" customHeight="1">
      <c r="A60" s="1" t="s">
        <v>72</v>
      </c>
      <c r="C60" s="135">
        <v>1289</v>
      </c>
      <c r="D60" s="135">
        <v>2258</v>
      </c>
      <c r="E60" s="88">
        <v>2477</v>
      </c>
      <c r="F60" s="88">
        <v>2542</v>
      </c>
      <c r="G60" s="88">
        <v>2200</v>
      </c>
      <c r="H60" s="88">
        <v>1889</v>
      </c>
      <c r="I60" s="88">
        <v>1594</v>
      </c>
      <c r="J60" s="88">
        <v>953</v>
      </c>
      <c r="K60" s="84">
        <f>+'[11]Dist Ed Black'!K60</f>
        <v>0</v>
      </c>
      <c r="L60" s="84">
        <f>+'[11]Dist Ed Black'!L60</f>
        <v>0</v>
      </c>
    </row>
    <row r="61" spans="1:12" ht="12.95" customHeight="1">
      <c r="A61" s="1" t="s">
        <v>73</v>
      </c>
      <c r="C61" s="135">
        <v>11</v>
      </c>
      <c r="D61" s="135">
        <v>14</v>
      </c>
      <c r="E61" s="88">
        <v>22</v>
      </c>
      <c r="F61" s="88">
        <v>47</v>
      </c>
      <c r="G61" s="88">
        <v>91</v>
      </c>
      <c r="H61" s="88">
        <v>177</v>
      </c>
      <c r="I61" s="88">
        <v>263</v>
      </c>
      <c r="J61" s="88">
        <v>341</v>
      </c>
      <c r="K61" s="84">
        <f>+'[11]Dist Ed Black'!K61</f>
        <v>382</v>
      </c>
      <c r="L61" s="84">
        <f>+'[11]Dist Ed Black'!L61</f>
        <v>476</v>
      </c>
    </row>
    <row r="62" spans="1:12" ht="12.95" customHeight="1">
      <c r="A62" s="1" t="s">
        <v>74</v>
      </c>
      <c r="C62" s="84"/>
      <c r="D62" s="84"/>
      <c r="K62" s="85">
        <f>+'[11]Dist Ed Black'!K62</f>
        <v>0</v>
      </c>
      <c r="L62" s="85">
        <f>+'[11]Dist Ed Black'!L62</f>
        <v>0</v>
      </c>
    </row>
    <row r="63" spans="1:12" ht="12.95" customHeight="1">
      <c r="A63" s="126" t="s">
        <v>75</v>
      </c>
      <c r="B63" s="132"/>
      <c r="C63" s="136">
        <v>1769</v>
      </c>
      <c r="D63" s="136"/>
      <c r="E63" s="133"/>
      <c r="F63" s="133"/>
      <c r="G63" s="133"/>
      <c r="H63" s="133"/>
      <c r="I63" s="133"/>
      <c r="J63" s="133"/>
      <c r="K63" s="85">
        <f>+'[11]Dist Ed Black'!K63</f>
        <v>0</v>
      </c>
      <c r="L63" s="85">
        <f>+'[11]Dist Ed Black'!L63</f>
        <v>0</v>
      </c>
    </row>
    <row r="64" spans="1:12" s="22" customFormat="1" ht="12.95" customHeight="1"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</row>
    <row r="65" spans="2:12" s="22" customFormat="1" ht="12.95" customHeight="1"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</row>
    <row r="66" spans="2:12" s="22" customFormat="1" ht="12.95" customHeight="1"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</row>
    <row r="67" spans="2:12" s="22" customFormat="1" ht="12.95" customHeight="1"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</row>
    <row r="68" spans="2:12" s="22" customFormat="1" ht="12.95" customHeight="1"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</row>
    <row r="69" spans="2:12" s="22" customFormat="1" ht="12.95" customHeight="1"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</row>
    <row r="70" spans="2:12" s="22" customFormat="1" ht="12.95" customHeight="1"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</row>
    <row r="71" spans="2:12" s="22" customFormat="1" ht="12.95" customHeight="1"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</row>
    <row r="72" spans="2:12" s="22" customFormat="1" ht="12.95" customHeight="1"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</row>
    <row r="73" spans="2:12" s="22" customFormat="1" ht="12.95" customHeight="1"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</row>
    <row r="74" spans="2:12" s="22" customFormat="1" ht="12.95" customHeight="1"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</row>
    <row r="75" spans="2:12" s="22" customFormat="1" ht="12.95" customHeight="1"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</row>
    <row r="76" spans="2:12" s="22" customFormat="1" ht="12.95" customHeight="1"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</row>
    <row r="77" spans="2:12" s="22" customFormat="1" ht="12.95" customHeight="1"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</row>
    <row r="78" spans="2:12" s="22" customFormat="1" ht="12.95" customHeight="1"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</row>
    <row r="79" spans="2:12" s="22" customFormat="1" ht="12.95" customHeight="1"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</row>
    <row r="80" spans="2:12" s="22" customFormat="1" ht="12.95" customHeight="1"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</row>
    <row r="81" spans="2:12" s="22" customFormat="1" ht="12.95" customHeight="1"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</row>
    <row r="82" spans="2:12" s="22" customFormat="1" ht="12.95" customHeight="1"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</row>
    <row r="83" spans="2:12" s="22" customFormat="1" ht="12.95" customHeight="1"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</row>
    <row r="84" spans="2:12" s="22" customFormat="1" ht="12.95" customHeight="1"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</row>
    <row r="85" spans="2:12" s="22" customFormat="1" ht="12.95" customHeight="1"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</row>
    <row r="86" spans="2:12" s="22" customFormat="1" ht="12.95" customHeight="1"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</row>
    <row r="87" spans="2:12" s="22" customFormat="1" ht="12.95" customHeight="1"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</row>
    <row r="88" spans="2:12" s="22" customFormat="1" ht="12.95" customHeight="1"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</row>
    <row r="89" spans="2:12" s="22" customFormat="1" ht="12.95" customHeight="1"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</row>
    <row r="90" spans="2:12" s="22" customFormat="1" ht="12.95" customHeight="1"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</row>
    <row r="91" spans="2:12" s="22" customFormat="1" ht="12.95" customHeight="1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</row>
    <row r="92" spans="2:12" s="22" customFormat="1" ht="12.95" customHeight="1"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</row>
    <row r="93" spans="2:12" s="22" customFormat="1" ht="12.95" customHeight="1"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</row>
    <row r="94" spans="2:12" s="22" customFormat="1" ht="12.95" customHeight="1"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</row>
    <row r="95" spans="2:12" s="22" customFormat="1" ht="12.95" customHeight="1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</row>
    <row r="96" spans="2:12" s="22" customFormat="1" ht="12.95" customHeight="1"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</row>
    <row r="97" spans="2:12" s="22" customFormat="1" ht="12.95" customHeight="1"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</row>
    <row r="98" spans="2:12" s="22" customFormat="1" ht="12.95" customHeight="1"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</row>
    <row r="99" spans="2:12" s="22" customFormat="1" ht="12.95" customHeight="1"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</row>
  </sheetData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90033"/>
  </sheetPr>
  <dimension ref="A1:L99"/>
  <sheetViews>
    <sheetView showZeros="0" topLeftCell="A36" workbookViewId="0">
      <selection activeCell="X19" sqref="X19"/>
    </sheetView>
  </sheetViews>
  <sheetFormatPr defaultColWidth="8.85546875" defaultRowHeight="12.95" customHeight="1"/>
  <cols>
    <col min="1" max="1" width="23.7109375" style="9" customWidth="1"/>
    <col min="2" max="2" width="12" style="88" customWidth="1"/>
    <col min="3" max="12" width="8.85546875" style="88"/>
    <col min="13" max="16384" width="8.85546875" style="1"/>
  </cols>
  <sheetData>
    <row r="1" spans="1:12" s="11" customFormat="1" ht="12.95" customHeight="1">
      <c r="A1" s="11" t="s">
        <v>81</v>
      </c>
      <c r="B1" s="81"/>
      <c r="C1" s="80"/>
      <c r="D1" s="88"/>
      <c r="E1" s="88"/>
      <c r="F1" s="88"/>
      <c r="G1" s="88"/>
      <c r="H1" s="88"/>
      <c r="I1" s="88"/>
      <c r="J1" s="88"/>
      <c r="K1" s="81"/>
      <c r="L1" s="81"/>
    </row>
    <row r="2" spans="1:12" s="11" customFormat="1" ht="12.95" customHeight="1">
      <c r="A2" s="9" t="s">
        <v>82</v>
      </c>
      <c r="B2" s="122"/>
      <c r="C2" s="80"/>
      <c r="D2" s="88"/>
      <c r="E2" s="88"/>
      <c r="F2" s="88"/>
      <c r="G2" s="88"/>
      <c r="H2" s="88"/>
      <c r="I2" s="88"/>
      <c r="J2" s="88"/>
      <c r="K2" s="81"/>
      <c r="L2" s="81"/>
    </row>
    <row r="3" spans="1:12" s="67" customFormat="1" ht="12.95" customHeight="1">
      <c r="B3" s="82" t="s">
        <v>83</v>
      </c>
      <c r="C3" s="71" t="s">
        <v>84</v>
      </c>
      <c r="D3" s="71" t="s">
        <v>85</v>
      </c>
      <c r="E3" s="82">
        <v>2013</v>
      </c>
      <c r="F3" s="82">
        <v>2014</v>
      </c>
      <c r="G3" s="82" t="s">
        <v>88</v>
      </c>
      <c r="H3" s="127">
        <v>2016</v>
      </c>
      <c r="I3" s="82" t="s">
        <v>90</v>
      </c>
      <c r="J3" s="82" t="s">
        <v>91</v>
      </c>
      <c r="K3" s="89" t="s">
        <v>92</v>
      </c>
      <c r="L3" s="110" t="s">
        <v>93</v>
      </c>
    </row>
    <row r="4" spans="1:12" ht="12.95" customHeight="1">
      <c r="A4" s="125" t="s">
        <v>94</v>
      </c>
      <c r="B4" s="129">
        <f>B5+B23+B38+B52+B63</f>
        <v>11892</v>
      </c>
      <c r="C4" s="134">
        <f>C5+C23+C38+C52+C63</f>
        <v>43228</v>
      </c>
      <c r="D4" s="134">
        <f>D5+D23+D38+D52+D63</f>
        <v>24973</v>
      </c>
      <c r="E4" s="134">
        <f>E5+E23+E38+E52+E63</f>
        <v>26835</v>
      </c>
      <c r="F4" s="134">
        <f>F5+F23+F38+F52+F63</f>
        <v>29966</v>
      </c>
      <c r="G4" s="134">
        <f t="shared" ref="G4:J4" si="0">G5+G23+G38+G52+G63</f>
        <v>32209</v>
      </c>
      <c r="H4" s="134">
        <f t="shared" si="0"/>
        <v>31567</v>
      </c>
      <c r="I4" s="134">
        <f t="shared" si="0"/>
        <v>33368</v>
      </c>
      <c r="J4" s="134">
        <f t="shared" si="0"/>
        <v>41583</v>
      </c>
      <c r="K4" s="106">
        <f>+'[11]Dist Ed Hispanic'!K4</f>
        <v>43330</v>
      </c>
      <c r="L4" s="106">
        <f>+'[11]Dist Ed Hispanic'!L4</f>
        <v>62738</v>
      </c>
    </row>
    <row r="5" spans="1:12" ht="12.95" customHeight="1">
      <c r="A5" s="125" t="s">
        <v>95</v>
      </c>
      <c r="B5" s="129">
        <f>SUM(B7:B22)</f>
        <v>6</v>
      </c>
      <c r="C5" s="134">
        <f>SUM(C7:C22)</f>
        <v>7668</v>
      </c>
      <c r="D5" s="134">
        <f>SUM(D7:D22)</f>
        <v>7234</v>
      </c>
      <c r="E5" s="134">
        <f>SUM(E7:E22)</f>
        <v>6714</v>
      </c>
      <c r="F5" s="134">
        <f>SUM(F7:F22)</f>
        <v>7348</v>
      </c>
      <c r="G5" s="134">
        <f t="shared" ref="G5:J5" si="1">SUM(G7:G22)</f>
        <v>8691</v>
      </c>
      <c r="H5" s="134">
        <f t="shared" si="1"/>
        <v>8884</v>
      </c>
      <c r="I5" s="134">
        <f t="shared" si="1"/>
        <v>9142</v>
      </c>
      <c r="J5" s="134">
        <f t="shared" si="1"/>
        <v>9396</v>
      </c>
      <c r="K5" s="83">
        <f>+'[11]Dist Ed Hispanic'!K5</f>
        <v>9374</v>
      </c>
      <c r="L5" s="83">
        <f>+'[11]Dist Ed Hispanic'!L5</f>
        <v>10973</v>
      </c>
    </row>
    <row r="6" spans="1:12" s="16" customFormat="1" ht="12.95" customHeight="1">
      <c r="A6" s="16" t="s">
        <v>96</v>
      </c>
      <c r="B6" s="75">
        <f t="shared" ref="B6:J6" si="2">(B5/B$4)*100</f>
        <v>5.0454086781029264E-2</v>
      </c>
      <c r="C6" s="75">
        <f t="shared" si="2"/>
        <v>17.738502822244843</v>
      </c>
      <c r="D6" s="75">
        <f t="shared" si="2"/>
        <v>28.967284667440836</v>
      </c>
      <c r="E6" s="75">
        <f t="shared" si="2"/>
        <v>25.019564002235882</v>
      </c>
      <c r="F6" s="75">
        <f t="shared" si="2"/>
        <v>24.521123940465863</v>
      </c>
      <c r="G6" s="75">
        <f t="shared" si="2"/>
        <v>26.983141358005525</v>
      </c>
      <c r="H6" s="75">
        <f t="shared" si="2"/>
        <v>28.143314220546774</v>
      </c>
      <c r="I6" s="75">
        <f t="shared" si="2"/>
        <v>27.397506593143135</v>
      </c>
      <c r="J6" s="75">
        <f t="shared" si="2"/>
        <v>22.595772310800086</v>
      </c>
      <c r="K6" s="105">
        <f>+'[11]Dist Ed Hispanic'!K6</f>
        <v>21.633971843987997</v>
      </c>
      <c r="L6" s="105">
        <f>+'[11]Dist Ed Hispanic'!L6</f>
        <v>17.490197328572794</v>
      </c>
    </row>
    <row r="7" spans="1:12" ht="12.95" customHeight="1">
      <c r="A7" s="1" t="s">
        <v>22</v>
      </c>
      <c r="C7" s="135">
        <v>1027</v>
      </c>
      <c r="D7" s="135"/>
      <c r="G7" s="88">
        <v>1351</v>
      </c>
      <c r="H7" s="88">
        <v>1433</v>
      </c>
      <c r="I7" s="88">
        <v>1472</v>
      </c>
      <c r="J7" s="88">
        <v>1071</v>
      </c>
      <c r="K7" s="84">
        <f>+'[11]Dist Ed Hispanic'!K7</f>
        <v>737</v>
      </c>
      <c r="L7" s="84">
        <f>+'[11]Dist Ed Hispanic'!L7</f>
        <v>674</v>
      </c>
    </row>
    <row r="8" spans="1:12" ht="12.95" customHeight="1">
      <c r="A8" s="1" t="s">
        <v>23</v>
      </c>
      <c r="C8" s="84"/>
      <c r="D8" s="84"/>
      <c r="K8" s="84">
        <f>+'[11]Dist Ed Hispanic'!K8</f>
        <v>12</v>
      </c>
      <c r="L8" s="84">
        <f>+'[11]Dist Ed Hispanic'!L8</f>
        <v>24</v>
      </c>
    </row>
    <row r="9" spans="1:12" ht="12.95" customHeight="1">
      <c r="A9" s="1" t="s">
        <v>24</v>
      </c>
      <c r="C9" s="84"/>
      <c r="D9" s="84"/>
      <c r="K9" s="84">
        <f>+'[11]Dist Ed Hispanic'!K9</f>
        <v>0</v>
      </c>
      <c r="L9" s="84">
        <f>+'[11]Dist Ed Hispanic'!L9</f>
        <v>0</v>
      </c>
    </row>
    <row r="10" spans="1:12" ht="12.95" customHeight="1">
      <c r="A10" s="1" t="s">
        <v>25</v>
      </c>
      <c r="C10" s="135">
        <v>215</v>
      </c>
      <c r="D10" s="135">
        <v>428</v>
      </c>
      <c r="E10" s="88">
        <v>411</v>
      </c>
      <c r="F10" s="88">
        <v>553</v>
      </c>
      <c r="G10" s="88">
        <v>676</v>
      </c>
      <c r="H10" s="88">
        <v>741</v>
      </c>
      <c r="I10" s="88">
        <v>923</v>
      </c>
      <c r="J10" s="88">
        <v>1077</v>
      </c>
      <c r="K10" s="84">
        <f>+'[11]Dist Ed Hispanic'!K10</f>
        <v>1093</v>
      </c>
      <c r="L10" s="84">
        <f>+'[11]Dist Ed Hispanic'!L10</f>
        <v>1272</v>
      </c>
    </row>
    <row r="11" spans="1:12" ht="12.95" customHeight="1">
      <c r="A11" s="1" t="s">
        <v>26</v>
      </c>
      <c r="C11" s="135">
        <v>1693</v>
      </c>
      <c r="D11" s="135">
        <v>1021</v>
      </c>
      <c r="E11" s="88">
        <v>944</v>
      </c>
      <c r="F11" s="88">
        <v>1037</v>
      </c>
      <c r="G11" s="88">
        <v>1020</v>
      </c>
      <c r="H11" s="88">
        <v>985</v>
      </c>
      <c r="I11" s="88">
        <v>871</v>
      </c>
      <c r="J11" s="88">
        <v>826</v>
      </c>
      <c r="K11" s="84">
        <f>+'[11]Dist Ed Hispanic'!K11</f>
        <v>745</v>
      </c>
      <c r="L11" s="84">
        <f>+'[11]Dist Ed Hispanic'!L11</f>
        <v>741</v>
      </c>
    </row>
    <row r="12" spans="1:12" ht="12.95" customHeight="1">
      <c r="A12" s="1" t="s">
        <v>27</v>
      </c>
      <c r="B12" s="88">
        <v>6</v>
      </c>
      <c r="C12" s="135">
        <v>30</v>
      </c>
      <c r="D12" s="135">
        <v>51</v>
      </c>
      <c r="E12" s="88">
        <v>84</v>
      </c>
      <c r="F12" s="88">
        <v>102</v>
      </c>
      <c r="G12" s="88">
        <v>97</v>
      </c>
      <c r="H12" s="88">
        <v>108</v>
      </c>
      <c r="I12" s="88">
        <v>124</v>
      </c>
      <c r="J12" s="88">
        <v>131</v>
      </c>
      <c r="K12" s="84">
        <f>+'[11]Dist Ed Hispanic'!K12</f>
        <v>160</v>
      </c>
      <c r="L12" s="84">
        <f>+'[11]Dist Ed Hispanic'!L12</f>
        <v>179</v>
      </c>
    </row>
    <row r="13" spans="1:12" ht="12.95" customHeight="1">
      <c r="A13" s="1" t="s">
        <v>28</v>
      </c>
      <c r="C13" s="84"/>
      <c r="D13" s="84"/>
      <c r="K13" s="84">
        <f>+'[11]Dist Ed Hispanic'!K13</f>
        <v>0</v>
      </c>
      <c r="L13" s="84">
        <f>+'[11]Dist Ed Hispanic'!L13</f>
        <v>0</v>
      </c>
    </row>
    <row r="14" spans="1:12" ht="12.95" customHeight="1">
      <c r="A14" s="1" t="s">
        <v>29</v>
      </c>
      <c r="C14" s="84"/>
      <c r="D14" s="84"/>
      <c r="K14" s="84">
        <f>+'[11]Dist Ed Hispanic'!K14</f>
        <v>0</v>
      </c>
      <c r="L14" s="84">
        <f>+'[11]Dist Ed Hispanic'!L14</f>
        <v>0</v>
      </c>
    </row>
    <row r="15" spans="1:12" ht="12.95" customHeight="1">
      <c r="A15" s="1" t="s">
        <v>30</v>
      </c>
      <c r="C15" s="84"/>
      <c r="D15" s="84"/>
      <c r="K15" s="84">
        <f>+'[11]Dist Ed Hispanic'!K15</f>
        <v>0</v>
      </c>
      <c r="L15" s="84">
        <f>+'[11]Dist Ed Hispanic'!L15</f>
        <v>0</v>
      </c>
    </row>
    <row r="16" spans="1:12" ht="12.95" customHeight="1">
      <c r="A16" s="1" t="s">
        <v>31</v>
      </c>
      <c r="C16" s="84"/>
      <c r="D16" s="84"/>
      <c r="J16" s="88">
        <v>1</v>
      </c>
      <c r="K16" s="84">
        <f>+'[11]Dist Ed Hispanic'!K16</f>
        <v>1</v>
      </c>
      <c r="L16" s="84">
        <f>+'[11]Dist Ed Hispanic'!L16</f>
        <v>1</v>
      </c>
    </row>
    <row r="17" spans="1:12" ht="12.95" customHeight="1">
      <c r="A17" s="1" t="s">
        <v>32</v>
      </c>
      <c r="C17" s="84"/>
      <c r="D17" s="84"/>
      <c r="K17" s="84">
        <f>+'[11]Dist Ed Hispanic'!K17</f>
        <v>0</v>
      </c>
      <c r="L17" s="84">
        <f>+'[11]Dist Ed Hispanic'!L17</f>
        <v>0</v>
      </c>
    </row>
    <row r="18" spans="1:12" ht="12.95" customHeight="1">
      <c r="A18" s="1" t="s">
        <v>33</v>
      </c>
      <c r="C18" s="84"/>
      <c r="D18" s="84"/>
      <c r="K18" s="84">
        <f>+'[11]Dist Ed Hispanic'!K18</f>
        <v>0</v>
      </c>
      <c r="L18" s="84">
        <f>+'[11]Dist Ed Hispanic'!L18</f>
        <v>0</v>
      </c>
    </row>
    <row r="19" spans="1:12" ht="12.95" customHeight="1">
      <c r="A19" s="1" t="s">
        <v>34</v>
      </c>
      <c r="C19" s="84"/>
      <c r="D19" s="84"/>
      <c r="H19" s="88">
        <v>21</v>
      </c>
      <c r="I19" s="88">
        <v>16</v>
      </c>
      <c r="J19" s="88">
        <v>13</v>
      </c>
      <c r="K19" s="84">
        <f>+'[11]Dist Ed Hispanic'!K19</f>
        <v>10</v>
      </c>
      <c r="L19" s="84">
        <f>+'[11]Dist Ed Hispanic'!L19</f>
        <v>16</v>
      </c>
    </row>
    <row r="20" spans="1:12" ht="12.95" customHeight="1">
      <c r="A20" s="1" t="s">
        <v>35</v>
      </c>
      <c r="C20" s="84"/>
      <c r="D20" s="84"/>
      <c r="G20" s="88">
        <v>69</v>
      </c>
      <c r="H20" s="88">
        <v>127</v>
      </c>
      <c r="I20" s="88">
        <v>143</v>
      </c>
      <c r="J20" s="88">
        <v>167</v>
      </c>
      <c r="K20" s="84">
        <f>+'[11]Dist Ed Hispanic'!K20</f>
        <v>128</v>
      </c>
      <c r="L20" s="84">
        <f>+'[11]Dist Ed Hispanic'!L20</f>
        <v>131</v>
      </c>
    </row>
    <row r="21" spans="1:12" ht="12.95" customHeight="1">
      <c r="A21" s="1" t="s">
        <v>36</v>
      </c>
      <c r="C21" s="84"/>
      <c r="D21" s="84"/>
      <c r="K21" s="84">
        <f>+'[11]Dist Ed Hispanic'!K21</f>
        <v>0</v>
      </c>
      <c r="L21" s="84">
        <f>+'[11]Dist Ed Hispanic'!L21</f>
        <v>0</v>
      </c>
    </row>
    <row r="22" spans="1:12" ht="12.95" customHeight="1">
      <c r="A22" s="1" t="s">
        <v>37</v>
      </c>
      <c r="C22" s="84">
        <v>4703</v>
      </c>
      <c r="D22" s="84">
        <v>5734</v>
      </c>
      <c r="E22" s="88">
        <v>5275</v>
      </c>
      <c r="F22" s="88">
        <v>5656</v>
      </c>
      <c r="G22" s="88">
        <v>5478</v>
      </c>
      <c r="H22" s="88">
        <v>5469</v>
      </c>
      <c r="I22" s="88">
        <v>5593</v>
      </c>
      <c r="J22" s="88">
        <v>6110</v>
      </c>
      <c r="K22" s="85">
        <f>+'[11]Dist Ed Hispanic'!K22</f>
        <v>6488</v>
      </c>
      <c r="L22" s="85">
        <f>+'[11]Dist Ed Hispanic'!L22</f>
        <v>7935</v>
      </c>
    </row>
    <row r="23" spans="1:12" ht="12.95" customHeight="1">
      <c r="A23" s="125" t="s">
        <v>38</v>
      </c>
      <c r="B23" s="129">
        <f>SUM(B25:B37)</f>
        <v>8907</v>
      </c>
      <c r="C23" s="134">
        <f>SUM(C25:C37)</f>
        <v>26945</v>
      </c>
      <c r="D23" s="134">
        <f>SUM(D25:D37)</f>
        <v>6805</v>
      </c>
      <c r="E23" s="134">
        <f>SUM(E25:E37)</f>
        <v>8438</v>
      </c>
      <c r="F23" s="134">
        <f>SUM(F25:F37)</f>
        <v>10061</v>
      </c>
      <c r="G23" s="134">
        <f t="shared" ref="G23:J23" si="3">SUM(G25:G37)</f>
        <v>11023</v>
      </c>
      <c r="H23" s="134">
        <f t="shared" si="3"/>
        <v>10965</v>
      </c>
      <c r="I23" s="134">
        <f t="shared" si="3"/>
        <v>13800</v>
      </c>
      <c r="J23" s="134">
        <f t="shared" si="3"/>
        <v>20993</v>
      </c>
      <c r="K23" s="83">
        <f>+'[11]Dist Ed Hispanic'!K23</f>
        <v>23614</v>
      </c>
      <c r="L23" s="83">
        <f>+'[11]Dist Ed Hispanic'!L23</f>
        <v>39613</v>
      </c>
    </row>
    <row r="24" spans="1:12" s="16" customFormat="1" ht="12.95" customHeight="1">
      <c r="A24" s="16" t="s">
        <v>96</v>
      </c>
      <c r="B24" s="75">
        <f t="shared" ref="B24:J24" si="4">(B23/B$4)*100</f>
        <v>74.899091826437953</v>
      </c>
      <c r="C24" s="75">
        <f t="shared" si="4"/>
        <v>62.33228463033219</v>
      </c>
      <c r="D24" s="75">
        <f t="shared" si="4"/>
        <v>27.249429383734437</v>
      </c>
      <c r="E24" s="75">
        <f t="shared" si="4"/>
        <v>31.444009688839202</v>
      </c>
      <c r="F24" s="75">
        <f t="shared" si="4"/>
        <v>33.574718013748914</v>
      </c>
      <c r="G24" s="75">
        <f t="shared" si="4"/>
        <v>34.223353721009659</v>
      </c>
      <c r="H24" s="75">
        <f t="shared" si="4"/>
        <v>34.735641651091328</v>
      </c>
      <c r="I24" s="75">
        <f t="shared" si="4"/>
        <v>41.356988731719014</v>
      </c>
      <c r="J24" s="75">
        <f t="shared" si="4"/>
        <v>50.484573022629441</v>
      </c>
      <c r="K24" s="105">
        <f>+'[11]Dist Ed Hispanic'!K24</f>
        <v>54.498038310639288</v>
      </c>
      <c r="L24" s="105">
        <f>+'[11]Dist Ed Hispanic'!L24</f>
        <v>63.14036150339507</v>
      </c>
    </row>
    <row r="25" spans="1:12" ht="12.95" customHeight="1">
      <c r="A25" s="1" t="s">
        <v>39</v>
      </c>
      <c r="C25" s="84"/>
      <c r="D25" s="84"/>
      <c r="K25" s="83">
        <f>+'[11]Dist Ed Hispanic'!K25</f>
        <v>0</v>
      </c>
      <c r="L25" s="83">
        <f>+'[11]Dist Ed Hispanic'!L25</f>
        <v>0</v>
      </c>
    </row>
    <row r="26" spans="1:12" ht="12.95" customHeight="1">
      <c r="A26" s="1" t="s">
        <v>40</v>
      </c>
      <c r="B26" s="88">
        <v>7217</v>
      </c>
      <c r="C26" s="135">
        <v>22921</v>
      </c>
      <c r="D26" s="135">
        <v>1164</v>
      </c>
      <c r="E26" s="88">
        <v>1443</v>
      </c>
      <c r="F26" s="88">
        <v>1575</v>
      </c>
      <c r="G26" s="88">
        <v>1449</v>
      </c>
      <c r="H26" s="88">
        <v>750</v>
      </c>
      <c r="I26" s="88">
        <v>647</v>
      </c>
      <c r="J26" s="88">
        <v>192</v>
      </c>
      <c r="K26" s="84">
        <f>+'[11]Dist Ed Hispanic'!K26</f>
        <v>307</v>
      </c>
      <c r="L26" s="84">
        <f>+'[11]Dist Ed Hispanic'!L26</f>
        <v>11931</v>
      </c>
    </row>
    <row r="27" spans="1:12" ht="12.95" customHeight="1">
      <c r="A27" s="1" t="s">
        <v>41</v>
      </c>
      <c r="B27" s="88">
        <v>65</v>
      </c>
      <c r="C27" s="135">
        <v>476</v>
      </c>
      <c r="D27" s="135">
        <v>820</v>
      </c>
      <c r="E27" s="88">
        <v>1352</v>
      </c>
      <c r="F27" s="88">
        <v>1502</v>
      </c>
      <c r="G27" s="88">
        <v>1289</v>
      </c>
      <c r="H27" s="88">
        <v>1594</v>
      </c>
      <c r="I27" s="88">
        <v>2637</v>
      </c>
      <c r="J27" s="88">
        <v>7371</v>
      </c>
      <c r="K27" s="84">
        <f>+'[11]Dist Ed Hispanic'!K27</f>
        <v>7917</v>
      </c>
      <c r="L27" s="84">
        <f>+'[11]Dist Ed Hispanic'!L27</f>
        <v>10483</v>
      </c>
    </row>
    <row r="28" spans="1:12" ht="12.95" customHeight="1">
      <c r="A28" s="1" t="s">
        <v>42</v>
      </c>
      <c r="B28" s="88">
        <v>1300</v>
      </c>
      <c r="C28" s="135">
        <v>1819</v>
      </c>
      <c r="D28" s="135">
        <v>2161</v>
      </c>
      <c r="E28" s="88">
        <v>2317</v>
      </c>
      <c r="F28" s="88">
        <v>2613</v>
      </c>
      <c r="G28" s="88">
        <v>2774</v>
      </c>
      <c r="H28" s="88">
        <v>1582</v>
      </c>
      <c r="I28" s="88">
        <v>1699</v>
      </c>
      <c r="J28" s="88">
        <v>1693</v>
      </c>
      <c r="K28" s="84">
        <f>+'[11]Dist Ed Hispanic'!K28</f>
        <v>1904</v>
      </c>
      <c r="L28" s="84">
        <f>+'[11]Dist Ed Hispanic'!L28</f>
        <v>2072</v>
      </c>
    </row>
    <row r="29" spans="1:12" ht="12.95" customHeight="1">
      <c r="A29" s="1" t="s">
        <v>43</v>
      </c>
      <c r="C29" s="84"/>
      <c r="D29" s="84"/>
      <c r="K29" s="84">
        <f>+'[11]Dist Ed Hispanic'!K29</f>
        <v>0</v>
      </c>
      <c r="L29" s="84">
        <f>+'[11]Dist Ed Hispanic'!L29</f>
        <v>0</v>
      </c>
    </row>
    <row r="30" spans="1:12" ht="12.95" customHeight="1">
      <c r="A30" s="1" t="s">
        <v>44</v>
      </c>
      <c r="C30" s="84"/>
      <c r="D30" s="84"/>
      <c r="K30" s="84">
        <f>+'[11]Dist Ed Hispanic'!K30</f>
        <v>0</v>
      </c>
      <c r="L30" s="84">
        <f>+'[11]Dist Ed Hispanic'!L30</f>
        <v>0</v>
      </c>
    </row>
    <row r="31" spans="1:12" ht="12.95" customHeight="1">
      <c r="A31" s="1" t="s">
        <v>45</v>
      </c>
      <c r="C31" s="84"/>
      <c r="D31" s="84"/>
      <c r="K31" s="84">
        <f>+'[11]Dist Ed Hispanic'!K31</f>
        <v>0</v>
      </c>
      <c r="L31" s="84">
        <f>+'[11]Dist Ed Hispanic'!L31</f>
        <v>0</v>
      </c>
    </row>
    <row r="32" spans="1:12" ht="12.95" customHeight="1">
      <c r="A32" s="1" t="s">
        <v>46</v>
      </c>
      <c r="C32" s="84"/>
      <c r="D32" s="84"/>
      <c r="K32" s="84">
        <f>+'[11]Dist Ed Hispanic'!K32</f>
        <v>0</v>
      </c>
      <c r="L32" s="84">
        <f>+'[11]Dist Ed Hispanic'!L32</f>
        <v>0</v>
      </c>
    </row>
    <row r="33" spans="1:12" ht="12.95" customHeight="1">
      <c r="A33" s="1" t="s">
        <v>47</v>
      </c>
      <c r="C33" s="84"/>
      <c r="D33" s="84"/>
      <c r="K33" s="84">
        <f>+'[11]Dist Ed Hispanic'!K33</f>
        <v>0</v>
      </c>
      <c r="L33" s="84">
        <f>+'[11]Dist Ed Hispanic'!L33</f>
        <v>0</v>
      </c>
    </row>
    <row r="34" spans="1:12" ht="12.95" customHeight="1">
      <c r="A34" s="1" t="s">
        <v>48</v>
      </c>
      <c r="C34" s="84"/>
      <c r="D34" s="84">
        <v>13</v>
      </c>
      <c r="E34" s="88">
        <v>18</v>
      </c>
      <c r="F34" s="88">
        <v>5</v>
      </c>
      <c r="G34" s="88">
        <v>0</v>
      </c>
      <c r="H34" s="88">
        <v>7</v>
      </c>
      <c r="I34" s="88">
        <v>11</v>
      </c>
      <c r="J34" s="88">
        <v>12</v>
      </c>
      <c r="K34" s="84">
        <f>+'[11]Dist Ed Hispanic'!K34</f>
        <v>10</v>
      </c>
      <c r="L34" s="84">
        <f>+'[11]Dist Ed Hispanic'!L34</f>
        <v>96</v>
      </c>
    </row>
    <row r="35" spans="1:12" ht="12.95" customHeight="1">
      <c r="A35" s="1" t="s">
        <v>49</v>
      </c>
      <c r="B35" s="88">
        <v>325</v>
      </c>
      <c r="C35" s="135">
        <v>1729</v>
      </c>
      <c r="D35" s="135">
        <v>2647</v>
      </c>
      <c r="E35" s="88">
        <v>3308</v>
      </c>
      <c r="F35" s="88">
        <v>4366</v>
      </c>
      <c r="G35" s="88">
        <v>5511</v>
      </c>
      <c r="H35" s="88">
        <v>7032</v>
      </c>
      <c r="I35" s="88">
        <v>8806</v>
      </c>
      <c r="J35" s="88">
        <v>11725</v>
      </c>
      <c r="K35" s="84">
        <f>+'[11]Dist Ed Hispanic'!K35</f>
        <v>13476</v>
      </c>
      <c r="L35" s="84">
        <f>+'[11]Dist Ed Hispanic'!L35</f>
        <v>15031</v>
      </c>
    </row>
    <row r="36" spans="1:12" ht="12.95" customHeight="1">
      <c r="A36" s="1" t="s">
        <v>50</v>
      </c>
      <c r="C36" s="84"/>
      <c r="D36" s="84"/>
      <c r="K36" s="84">
        <f>+'[11]Dist Ed Hispanic'!K36</f>
        <v>0</v>
      </c>
      <c r="L36" s="84">
        <f>+'[11]Dist Ed Hispanic'!L36</f>
        <v>0</v>
      </c>
    </row>
    <row r="37" spans="1:12" ht="12.95" customHeight="1">
      <c r="A37" s="1" t="s">
        <v>51</v>
      </c>
      <c r="C37" s="84"/>
      <c r="D37" s="84"/>
      <c r="K37" s="85">
        <f>+'[11]Dist Ed Hispanic'!K37</f>
        <v>0</v>
      </c>
      <c r="L37" s="85">
        <f>+'[11]Dist Ed Hispanic'!L37</f>
        <v>0</v>
      </c>
    </row>
    <row r="38" spans="1:12" ht="12.95" customHeight="1">
      <c r="A38" s="125" t="s">
        <v>52</v>
      </c>
      <c r="B38" s="129">
        <f>SUM(B40:B51)</f>
        <v>2872</v>
      </c>
      <c r="C38" s="134">
        <f>SUM(C40:C51)</f>
        <v>4322</v>
      </c>
      <c r="D38" s="134">
        <f>SUM(D40:D51)</f>
        <v>5884</v>
      </c>
      <c r="E38" s="134">
        <f>SUM(E40:E51)</f>
        <v>6093</v>
      </c>
      <c r="F38" s="134">
        <f>SUM(F40:F51)</f>
        <v>6453</v>
      </c>
      <c r="G38" s="134">
        <f t="shared" ref="G38:J38" si="5">SUM(G40:G51)</f>
        <v>5973</v>
      </c>
      <c r="H38" s="134">
        <f t="shared" si="5"/>
        <v>5160</v>
      </c>
      <c r="I38" s="134">
        <f t="shared" si="5"/>
        <v>4385</v>
      </c>
      <c r="J38" s="134">
        <f t="shared" si="5"/>
        <v>5620</v>
      </c>
      <c r="K38" s="83">
        <f>+'[11]Dist Ed Hispanic'!K38</f>
        <v>6671</v>
      </c>
      <c r="L38" s="83">
        <f>+'[11]Dist Ed Hispanic'!L38</f>
        <v>8365</v>
      </c>
    </row>
    <row r="39" spans="1:12" s="16" customFormat="1" ht="12.95" customHeight="1">
      <c r="A39" s="16" t="s">
        <v>96</v>
      </c>
      <c r="B39" s="75">
        <f t="shared" ref="B39:J39" si="6">(B38/B$4)*100</f>
        <v>24.150689539186008</v>
      </c>
      <c r="C39" s="75">
        <f t="shared" si="6"/>
        <v>9.9981493476450449</v>
      </c>
      <c r="D39" s="75">
        <f t="shared" si="6"/>
        <v>23.561446362071038</v>
      </c>
      <c r="E39" s="75">
        <f t="shared" si="6"/>
        <v>22.705422023476803</v>
      </c>
      <c r="F39" s="75">
        <f t="shared" si="6"/>
        <v>21.534405659747712</v>
      </c>
      <c r="G39" s="75">
        <f t="shared" si="6"/>
        <v>18.544506193920952</v>
      </c>
      <c r="H39" s="75">
        <f t="shared" si="6"/>
        <v>16.346184306395919</v>
      </c>
      <c r="I39" s="75">
        <f t="shared" si="6"/>
        <v>13.141333013665788</v>
      </c>
      <c r="J39" s="75">
        <f t="shared" si="6"/>
        <v>13.515138397902989</v>
      </c>
      <c r="K39" s="105">
        <f>+'[11]Dist Ed Hispanic'!K39</f>
        <v>15.395799676898223</v>
      </c>
      <c r="L39" s="105">
        <f>+'[11]Dist Ed Hispanic'!L39</f>
        <v>13.333227071312443</v>
      </c>
    </row>
    <row r="40" spans="1:12" ht="12.95" customHeight="1">
      <c r="A40" s="1" t="s">
        <v>53</v>
      </c>
      <c r="B40" s="88">
        <v>1975</v>
      </c>
      <c r="C40" s="135">
        <v>1217</v>
      </c>
      <c r="D40" s="135">
        <v>972</v>
      </c>
      <c r="E40" s="88">
        <v>706</v>
      </c>
      <c r="F40" s="88">
        <v>617</v>
      </c>
      <c r="G40" s="88">
        <v>573</v>
      </c>
      <c r="H40" s="88">
        <v>391</v>
      </c>
      <c r="I40" s="88">
        <v>205</v>
      </c>
      <c r="J40" s="88">
        <v>114</v>
      </c>
      <c r="K40" s="83">
        <f>+'[11]Dist Ed Hispanic'!K40</f>
        <v>0</v>
      </c>
      <c r="L40" s="83">
        <f>+'[11]Dist Ed Hispanic'!L40</f>
        <v>0</v>
      </c>
    </row>
    <row r="41" spans="1:12" ht="12.95" customHeight="1">
      <c r="A41" s="1" t="s">
        <v>54</v>
      </c>
      <c r="C41" s="84"/>
      <c r="D41" s="84"/>
      <c r="J41" s="88">
        <v>33</v>
      </c>
      <c r="K41" s="84">
        <f>+'[11]Dist Ed Hispanic'!K41</f>
        <v>27</v>
      </c>
      <c r="L41" s="84">
        <f>+'[11]Dist Ed Hispanic'!L41</f>
        <v>30</v>
      </c>
    </row>
    <row r="42" spans="1:12" ht="12.95" customHeight="1">
      <c r="A42" s="1" t="s">
        <v>55</v>
      </c>
      <c r="C42" s="84"/>
      <c r="D42" s="84"/>
      <c r="I42" s="88">
        <v>5</v>
      </c>
      <c r="J42" s="88">
        <v>4</v>
      </c>
      <c r="K42" s="84">
        <f>+'[11]Dist Ed Hispanic'!K42</f>
        <v>5</v>
      </c>
      <c r="L42" s="84">
        <f>+'[11]Dist Ed Hispanic'!L42</f>
        <v>7</v>
      </c>
    </row>
    <row r="43" spans="1:12" ht="12.95" customHeight="1">
      <c r="A43" s="1" t="s">
        <v>56</v>
      </c>
      <c r="C43" s="84"/>
      <c r="D43" s="84"/>
      <c r="E43" s="88">
        <v>22</v>
      </c>
      <c r="F43" s="88">
        <v>575</v>
      </c>
      <c r="G43" s="88">
        <v>505</v>
      </c>
      <c r="H43" s="88">
        <v>399</v>
      </c>
      <c r="I43" s="88">
        <v>523</v>
      </c>
      <c r="J43" s="88">
        <v>605</v>
      </c>
      <c r="K43" s="84">
        <f>+'[11]Dist Ed Hispanic'!K43</f>
        <v>582</v>
      </c>
      <c r="L43" s="84">
        <f>+'[11]Dist Ed Hispanic'!L43</f>
        <v>636</v>
      </c>
    </row>
    <row r="44" spans="1:12" ht="12.95" customHeight="1">
      <c r="A44" s="1" t="s">
        <v>57</v>
      </c>
      <c r="C44" s="84"/>
      <c r="D44" s="84"/>
      <c r="K44" s="84">
        <f>+'[11]Dist Ed Hispanic'!K44</f>
        <v>0</v>
      </c>
      <c r="L44" s="84">
        <f>+'[11]Dist Ed Hispanic'!L44</f>
        <v>0</v>
      </c>
    </row>
    <row r="45" spans="1:12" ht="12.95" customHeight="1">
      <c r="A45" s="1" t="s">
        <v>58</v>
      </c>
      <c r="B45" s="88">
        <v>897</v>
      </c>
      <c r="C45" s="135">
        <v>2281</v>
      </c>
      <c r="D45" s="135">
        <v>4197</v>
      </c>
      <c r="E45" s="88">
        <v>4686</v>
      </c>
      <c r="F45" s="88">
        <v>5249</v>
      </c>
      <c r="G45" s="88">
        <v>4886</v>
      </c>
      <c r="H45" s="88">
        <v>4330</v>
      </c>
      <c r="I45" s="88">
        <v>3486</v>
      </c>
      <c r="J45" s="88">
        <v>4810</v>
      </c>
      <c r="K45" s="84">
        <f>+'[11]Dist Ed Hispanic'!K45</f>
        <v>5995</v>
      </c>
      <c r="L45" s="84">
        <f>+'[11]Dist Ed Hispanic'!L45</f>
        <v>7235</v>
      </c>
    </row>
    <row r="46" spans="1:12" ht="12.95" customHeight="1">
      <c r="A46" s="1" t="s">
        <v>59</v>
      </c>
      <c r="C46" s="135">
        <v>824</v>
      </c>
      <c r="D46" s="135">
        <v>715</v>
      </c>
      <c r="E46" s="88">
        <v>679</v>
      </c>
      <c r="F46" s="88">
        <v>12</v>
      </c>
      <c r="G46" s="88">
        <v>9</v>
      </c>
      <c r="H46" s="88">
        <v>40</v>
      </c>
      <c r="I46" s="88">
        <v>147</v>
      </c>
      <c r="J46" s="88">
        <v>30</v>
      </c>
      <c r="K46" s="84">
        <f>+'[11]Dist Ed Hispanic'!K46</f>
        <v>27</v>
      </c>
      <c r="L46" s="84">
        <f>+'[11]Dist Ed Hispanic'!L46</f>
        <v>57</v>
      </c>
    </row>
    <row r="47" spans="1:12" ht="12.95" customHeight="1">
      <c r="A47" s="1" t="s">
        <v>60</v>
      </c>
      <c r="C47" s="84"/>
      <c r="D47" s="84"/>
      <c r="K47" s="84">
        <f>+'[11]Dist Ed Hispanic'!K47</f>
        <v>0</v>
      </c>
      <c r="L47" s="84">
        <f>+'[11]Dist Ed Hispanic'!L47</f>
        <v>0</v>
      </c>
    </row>
    <row r="48" spans="1:12" ht="12.95" customHeight="1">
      <c r="A48" s="1" t="s">
        <v>61</v>
      </c>
      <c r="C48" s="84"/>
      <c r="D48" s="84"/>
      <c r="K48" s="84">
        <f>+'[11]Dist Ed Hispanic'!K48</f>
        <v>0</v>
      </c>
      <c r="L48" s="84">
        <f>+'[11]Dist Ed Hispanic'!L48</f>
        <v>0</v>
      </c>
    </row>
    <row r="49" spans="1:12" ht="12.95" customHeight="1">
      <c r="A49" s="1" t="s">
        <v>62</v>
      </c>
      <c r="C49" s="84"/>
      <c r="D49" s="84"/>
      <c r="K49" s="84">
        <f>+'[11]Dist Ed Hispanic'!K49</f>
        <v>0</v>
      </c>
      <c r="L49" s="84">
        <f>+'[11]Dist Ed Hispanic'!L49</f>
        <v>0</v>
      </c>
    </row>
    <row r="50" spans="1:12" ht="12.95" customHeight="1">
      <c r="A50" s="1" t="s">
        <v>63</v>
      </c>
      <c r="C50" s="84"/>
      <c r="D50" s="84"/>
      <c r="K50" s="84">
        <f>+'[11]Dist Ed Hispanic'!K50</f>
        <v>0</v>
      </c>
      <c r="L50" s="84">
        <f>+'[11]Dist Ed Hispanic'!L50</f>
        <v>356</v>
      </c>
    </row>
    <row r="51" spans="1:12" ht="12.95" customHeight="1">
      <c r="A51" s="1" t="s">
        <v>64</v>
      </c>
      <c r="C51" s="84"/>
      <c r="D51" s="84"/>
      <c r="I51" s="88">
        <v>19</v>
      </c>
      <c r="J51" s="88">
        <v>24</v>
      </c>
      <c r="K51" s="85">
        <f>+'[11]Dist Ed Hispanic'!K51</f>
        <v>35</v>
      </c>
      <c r="L51" s="85">
        <f>+'[11]Dist Ed Hispanic'!L51</f>
        <v>44</v>
      </c>
    </row>
    <row r="52" spans="1:12" ht="12.95" customHeight="1">
      <c r="A52" s="125" t="s">
        <v>65</v>
      </c>
      <c r="B52" s="129">
        <f>SUM(B54:B62)</f>
        <v>107</v>
      </c>
      <c r="C52" s="134">
        <f>SUM(C54:C62)</f>
        <v>4183</v>
      </c>
      <c r="D52" s="134">
        <f>SUM(D54:D62)</f>
        <v>5050</v>
      </c>
      <c r="E52" s="134">
        <f>SUM(E54:E62)</f>
        <v>5590</v>
      </c>
      <c r="F52" s="134">
        <f>SUM(F54:F62)</f>
        <v>6104</v>
      </c>
      <c r="G52" s="134">
        <f t="shared" ref="G52:J52" si="7">SUM(G54:G62)</f>
        <v>6522</v>
      </c>
      <c r="H52" s="134">
        <f t="shared" si="7"/>
        <v>6558</v>
      </c>
      <c r="I52" s="134">
        <f t="shared" si="7"/>
        <v>6041</v>
      </c>
      <c r="J52" s="134">
        <f t="shared" si="7"/>
        <v>5574</v>
      </c>
      <c r="K52" s="83">
        <f>+'[11]Dist Ed Hispanic'!K52</f>
        <v>3671</v>
      </c>
      <c r="L52" s="83">
        <f>+'[11]Dist Ed Hispanic'!L52</f>
        <v>3787</v>
      </c>
    </row>
    <row r="53" spans="1:12" s="16" customFormat="1" ht="12.95" customHeight="1">
      <c r="A53" s="16" t="s">
        <v>96</v>
      </c>
      <c r="B53" s="75">
        <f t="shared" ref="B53:J53" si="8">(B52/B$4)*100</f>
        <v>0.89976454759502189</v>
      </c>
      <c r="C53" s="75">
        <f t="shared" si="8"/>
        <v>9.6765985009715916</v>
      </c>
      <c r="D53" s="75">
        <f t="shared" si="8"/>
        <v>20.221839586753692</v>
      </c>
      <c r="E53" s="75">
        <f t="shared" si="8"/>
        <v>20.83100428544811</v>
      </c>
      <c r="F53" s="75">
        <f t="shared" si="8"/>
        <v>20.369752386037511</v>
      </c>
      <c r="G53" s="75">
        <f t="shared" si="8"/>
        <v>20.248998727063864</v>
      </c>
      <c r="H53" s="75">
        <f t="shared" si="8"/>
        <v>20.774859821965975</v>
      </c>
      <c r="I53" s="75">
        <f t="shared" si="8"/>
        <v>18.104171661472069</v>
      </c>
      <c r="J53" s="75">
        <f t="shared" si="8"/>
        <v>13.404516268667486</v>
      </c>
      <c r="K53" s="105">
        <f>+'[11]Dist Ed Hispanic'!K53</f>
        <v>8.4721901684744978</v>
      </c>
      <c r="L53" s="105">
        <f>+'[11]Dist Ed Hispanic'!L53</f>
        <v>6.0362140967196911</v>
      </c>
    </row>
    <row r="54" spans="1:12" ht="12.95" customHeight="1">
      <c r="A54" s="1" t="s">
        <v>66</v>
      </c>
      <c r="B54" s="88">
        <v>107</v>
      </c>
      <c r="C54" s="135">
        <v>188</v>
      </c>
      <c r="D54" s="135"/>
      <c r="E54" s="88">
        <v>166</v>
      </c>
      <c r="F54" s="88">
        <v>237</v>
      </c>
      <c r="G54" s="88">
        <v>227</v>
      </c>
      <c r="H54" s="88">
        <v>225</v>
      </c>
      <c r="I54" s="88">
        <v>222</v>
      </c>
      <c r="J54" s="88">
        <v>253</v>
      </c>
      <c r="K54" s="84">
        <f>+'[11]Dist Ed Hispanic'!K54</f>
        <v>241</v>
      </c>
      <c r="L54" s="84">
        <f>+'[11]Dist Ed Hispanic'!L54</f>
        <v>279</v>
      </c>
    </row>
    <row r="55" spans="1:12" ht="12.95" customHeight="1">
      <c r="A55" s="1" t="s">
        <v>67</v>
      </c>
      <c r="C55" s="84"/>
      <c r="D55" s="84"/>
      <c r="K55" s="84">
        <f>+'[11]Dist Ed Hispanic'!K55</f>
        <v>0</v>
      </c>
      <c r="L55" s="84">
        <f>+'[11]Dist Ed Hispanic'!L55</f>
        <v>0</v>
      </c>
    </row>
    <row r="56" spans="1:12" ht="12.95" customHeight="1">
      <c r="A56" s="1" t="s">
        <v>68</v>
      </c>
      <c r="C56" s="135">
        <v>158</v>
      </c>
      <c r="D56" s="135">
        <v>134</v>
      </c>
      <c r="E56" s="88">
        <v>109</v>
      </c>
      <c r="F56" s="88">
        <v>1</v>
      </c>
      <c r="G56" s="88">
        <v>108</v>
      </c>
      <c r="H56" s="88">
        <v>119</v>
      </c>
      <c r="I56" s="88">
        <v>105</v>
      </c>
      <c r="J56" s="88">
        <v>105</v>
      </c>
      <c r="K56" s="84">
        <f>+'[11]Dist Ed Hispanic'!K56</f>
        <v>0</v>
      </c>
      <c r="L56" s="84">
        <f>+'[11]Dist Ed Hispanic'!L56</f>
        <v>0</v>
      </c>
    </row>
    <row r="57" spans="1:12" ht="12.95" customHeight="1">
      <c r="A57" s="1" t="s">
        <v>69</v>
      </c>
      <c r="C57" s="84"/>
      <c r="D57" s="84"/>
      <c r="K57" s="84">
        <f>+'[11]Dist Ed Hispanic'!K57</f>
        <v>0</v>
      </c>
      <c r="L57" s="84">
        <f>+'[11]Dist Ed Hispanic'!L57</f>
        <v>0</v>
      </c>
    </row>
    <row r="58" spans="1:12" ht="12.95" customHeight="1">
      <c r="A58" s="1" t="s">
        <v>70</v>
      </c>
      <c r="C58" s="84"/>
      <c r="D58" s="84"/>
      <c r="K58" s="84">
        <f>+'[11]Dist Ed Hispanic'!K58</f>
        <v>0</v>
      </c>
      <c r="L58" s="84">
        <f>+'[11]Dist Ed Hispanic'!L58</f>
        <v>0</v>
      </c>
    </row>
    <row r="59" spans="1:12" ht="12.95" customHeight="1">
      <c r="A59" s="1" t="s">
        <v>71</v>
      </c>
      <c r="C59" s="135">
        <v>2943</v>
      </c>
      <c r="D59" s="135">
        <v>3325</v>
      </c>
      <c r="E59" s="88">
        <v>3506</v>
      </c>
      <c r="F59" s="88">
        <v>3980</v>
      </c>
      <c r="G59" s="88">
        <v>4343</v>
      </c>
      <c r="H59" s="88">
        <v>4394</v>
      </c>
      <c r="I59" s="88">
        <v>3837</v>
      </c>
      <c r="J59" s="88">
        <v>3610</v>
      </c>
      <c r="K59" s="84">
        <f>+'[11]Dist Ed Hispanic'!K59</f>
        <v>3233</v>
      </c>
      <c r="L59" s="84">
        <f>+'[11]Dist Ed Hispanic'!L59</f>
        <v>3251</v>
      </c>
    </row>
    <row r="60" spans="1:12" ht="12.95" customHeight="1">
      <c r="A60" s="1" t="s">
        <v>72</v>
      </c>
      <c r="C60" s="135">
        <v>888</v>
      </c>
      <c r="D60" s="135">
        <v>1584</v>
      </c>
      <c r="E60" s="88">
        <v>1798</v>
      </c>
      <c r="F60" s="88">
        <v>1863</v>
      </c>
      <c r="G60" s="88">
        <v>1803</v>
      </c>
      <c r="H60" s="88">
        <v>1748</v>
      </c>
      <c r="I60" s="88">
        <v>1763</v>
      </c>
      <c r="J60" s="88">
        <v>1442</v>
      </c>
      <c r="K60" s="84">
        <f>+'[11]Dist Ed Hispanic'!K60</f>
        <v>0</v>
      </c>
      <c r="L60" s="84">
        <f>+'[11]Dist Ed Hispanic'!L60</f>
        <v>0</v>
      </c>
    </row>
    <row r="61" spans="1:12" ht="12.95" customHeight="1">
      <c r="A61" s="1" t="s">
        <v>73</v>
      </c>
      <c r="C61" s="135">
        <v>6</v>
      </c>
      <c r="D61" s="135">
        <v>7</v>
      </c>
      <c r="E61" s="88">
        <v>11</v>
      </c>
      <c r="F61" s="88">
        <v>23</v>
      </c>
      <c r="G61" s="88">
        <v>41</v>
      </c>
      <c r="H61" s="88">
        <v>72</v>
      </c>
      <c r="I61" s="88">
        <v>114</v>
      </c>
      <c r="J61" s="88">
        <v>164</v>
      </c>
      <c r="K61" s="84">
        <f>+'[11]Dist Ed Hispanic'!K61</f>
        <v>197</v>
      </c>
      <c r="L61" s="84">
        <f>+'[11]Dist Ed Hispanic'!L61</f>
        <v>257</v>
      </c>
    </row>
    <row r="62" spans="1:12" ht="12.95" customHeight="1">
      <c r="A62" s="1" t="s">
        <v>74</v>
      </c>
      <c r="C62" s="84"/>
      <c r="D62" s="84"/>
      <c r="K62" s="85">
        <f>+'[11]Dist Ed Hispanic'!K62</f>
        <v>0</v>
      </c>
      <c r="L62" s="85">
        <f>+'[11]Dist Ed Hispanic'!L62</f>
        <v>0</v>
      </c>
    </row>
    <row r="63" spans="1:12" ht="12.95" customHeight="1">
      <c r="A63" s="126" t="s">
        <v>75</v>
      </c>
      <c r="B63" s="132"/>
      <c r="C63" s="136">
        <v>110</v>
      </c>
      <c r="D63" s="136"/>
      <c r="E63" s="133"/>
      <c r="F63" s="133"/>
      <c r="G63" s="133"/>
      <c r="H63" s="133"/>
      <c r="I63" s="133"/>
      <c r="J63" s="133"/>
      <c r="K63" s="85">
        <f>+'[11]Dist Ed Hispanic'!K63</f>
        <v>0</v>
      </c>
      <c r="L63" s="85">
        <f>+'[11]Dist Ed Hispanic'!L63</f>
        <v>0</v>
      </c>
    </row>
    <row r="64" spans="1:12" s="22" customFormat="1" ht="12.95" customHeight="1"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</row>
    <row r="65" spans="2:12" s="22" customFormat="1" ht="12.95" customHeight="1"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</row>
    <row r="66" spans="2:12" s="22" customFormat="1" ht="12.95" customHeight="1"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</row>
    <row r="67" spans="2:12" s="22" customFormat="1" ht="12.95" customHeight="1"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</row>
    <row r="68" spans="2:12" s="22" customFormat="1" ht="12.95" customHeight="1"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</row>
    <row r="69" spans="2:12" s="22" customFormat="1" ht="12.95" customHeight="1"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</row>
    <row r="70" spans="2:12" s="22" customFormat="1" ht="12.95" customHeight="1"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</row>
    <row r="71" spans="2:12" s="22" customFormat="1" ht="12.95" customHeight="1"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</row>
    <row r="72" spans="2:12" s="22" customFormat="1" ht="12.95" customHeight="1"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</row>
    <row r="73" spans="2:12" s="22" customFormat="1" ht="12.95" customHeight="1"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</row>
    <row r="74" spans="2:12" s="22" customFormat="1" ht="12.95" customHeight="1"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</row>
    <row r="75" spans="2:12" s="22" customFormat="1" ht="12.95" customHeight="1"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</row>
    <row r="76" spans="2:12" s="22" customFormat="1" ht="12.95" customHeight="1"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</row>
    <row r="77" spans="2:12" s="22" customFormat="1" ht="12.95" customHeight="1"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</row>
    <row r="78" spans="2:12" s="22" customFormat="1" ht="12.95" customHeight="1"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</row>
    <row r="79" spans="2:12" s="22" customFormat="1" ht="12.95" customHeight="1"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</row>
    <row r="80" spans="2:12" s="22" customFormat="1" ht="12.95" customHeight="1"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</row>
    <row r="81" spans="2:12" s="22" customFormat="1" ht="12.95" customHeight="1"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</row>
    <row r="82" spans="2:12" s="22" customFormat="1" ht="12.95" customHeight="1"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</row>
    <row r="83" spans="2:12" s="22" customFormat="1" ht="12.95" customHeight="1"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</row>
    <row r="84" spans="2:12" s="22" customFormat="1" ht="12.95" customHeight="1"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</row>
    <row r="85" spans="2:12" s="22" customFormat="1" ht="12.95" customHeight="1"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</row>
    <row r="86" spans="2:12" s="22" customFormat="1" ht="12.95" customHeight="1"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</row>
    <row r="87" spans="2:12" s="22" customFormat="1" ht="12.95" customHeight="1"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</row>
    <row r="88" spans="2:12" s="22" customFormat="1" ht="12.95" customHeight="1"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</row>
    <row r="89" spans="2:12" s="22" customFormat="1" ht="12.95" customHeight="1"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</row>
    <row r="90" spans="2:12" s="22" customFormat="1" ht="12.95" customHeight="1"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</row>
    <row r="91" spans="2:12" s="22" customFormat="1" ht="12.95" customHeight="1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</row>
    <row r="92" spans="2:12" s="22" customFormat="1" ht="12.95" customHeight="1"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</row>
    <row r="93" spans="2:12" s="22" customFormat="1" ht="12.95" customHeight="1"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</row>
    <row r="94" spans="2:12" s="22" customFormat="1" ht="12.95" customHeight="1"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</row>
    <row r="95" spans="2:12" s="22" customFormat="1" ht="12.95" customHeight="1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</row>
    <row r="96" spans="2:12" s="22" customFormat="1" ht="12.95" customHeight="1"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</row>
    <row r="97" spans="2:12" s="22" customFormat="1" ht="12.95" customHeight="1"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</row>
    <row r="98" spans="2:12" s="22" customFormat="1" ht="12.95" customHeight="1"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</row>
    <row r="99" spans="2:12" s="22" customFormat="1" ht="12.95" customHeight="1"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</row>
  </sheetData>
  <phoneticPr fontId="9" type="noConversion"/>
  <pageMargins left="0.75" right="0.75" top="1" bottom="1" header="0.5" footer="0.5"/>
  <pageSetup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90033"/>
  </sheetPr>
  <dimension ref="A1:O99"/>
  <sheetViews>
    <sheetView showZeros="0" zoomScale="80" zoomScaleNormal="80" workbookViewId="0">
      <selection activeCell="A63" sqref="A63:J63"/>
    </sheetView>
  </sheetViews>
  <sheetFormatPr defaultColWidth="9.140625" defaultRowHeight="12.95" customHeight="1"/>
  <cols>
    <col min="1" max="1" width="23.7109375" style="9" customWidth="1"/>
    <col min="2" max="2" width="12" style="84" customWidth="1"/>
    <col min="3" max="3" width="12" style="88" customWidth="1"/>
    <col min="4" max="12" width="9.140625" style="88"/>
    <col min="16" max="16384" width="9.140625" style="1"/>
  </cols>
  <sheetData>
    <row r="1" spans="1:12" s="11" customFormat="1" ht="12.95" customHeight="1">
      <c r="A1" s="11" t="s">
        <v>81</v>
      </c>
      <c r="B1" s="81"/>
      <c r="C1" s="80"/>
      <c r="D1" s="88"/>
      <c r="E1" s="88"/>
      <c r="F1" s="88"/>
      <c r="G1" s="88"/>
      <c r="H1" s="88"/>
      <c r="I1" s="88"/>
      <c r="J1" s="88"/>
      <c r="K1" s="81"/>
      <c r="L1" s="81"/>
    </row>
    <row r="2" spans="1:12" s="11" customFormat="1" ht="12.95" customHeight="1">
      <c r="A2" s="9" t="s">
        <v>82</v>
      </c>
      <c r="B2" s="122"/>
      <c r="C2" s="80"/>
      <c r="D2" s="88"/>
      <c r="E2" s="88"/>
      <c r="F2" s="88"/>
      <c r="G2" s="88"/>
      <c r="H2" s="88"/>
      <c r="I2" s="88"/>
      <c r="J2" s="88"/>
      <c r="K2" s="81"/>
      <c r="L2" s="81"/>
    </row>
    <row r="3" spans="1:12" s="67" customFormat="1" ht="12.95" customHeight="1">
      <c r="B3" s="82" t="s">
        <v>83</v>
      </c>
      <c r="C3" s="71" t="s">
        <v>84</v>
      </c>
      <c r="D3" s="71" t="s">
        <v>85</v>
      </c>
      <c r="E3" s="82">
        <v>2013</v>
      </c>
      <c r="F3" s="82">
        <v>2014</v>
      </c>
      <c r="G3" s="82" t="s">
        <v>88</v>
      </c>
      <c r="H3" s="127">
        <v>2016</v>
      </c>
      <c r="I3" s="82" t="s">
        <v>90</v>
      </c>
      <c r="J3" s="82" t="s">
        <v>91</v>
      </c>
      <c r="K3" s="89" t="s">
        <v>92</v>
      </c>
      <c r="L3" s="82" t="s">
        <v>93</v>
      </c>
    </row>
    <row r="4" spans="1:12" ht="12.95" customHeight="1">
      <c r="A4" s="125" t="s">
        <v>94</v>
      </c>
      <c r="B4" s="129">
        <f>B5+B23+B38+B52+B63</f>
        <v>1711</v>
      </c>
      <c r="C4" s="134">
        <f>C5+C23+C38+C52+C63</f>
        <v>2241</v>
      </c>
      <c r="D4" s="134">
        <f>D5+D23+D38+D52+D63</f>
        <v>13746</v>
      </c>
      <c r="E4" s="134">
        <f>E5+E23+E38+E52+E63</f>
        <v>18613</v>
      </c>
      <c r="F4" s="134">
        <f>F5+F23+F38+F52+F63</f>
        <v>22884</v>
      </c>
      <c r="G4" s="134">
        <f t="shared" ref="G4:J4" si="0">G5+G23+G38+G52+G63</f>
        <v>25456</v>
      </c>
      <c r="H4" s="134">
        <f t="shared" si="0"/>
        <v>28839</v>
      </c>
      <c r="I4" s="134">
        <f t="shared" si="0"/>
        <v>31602</v>
      </c>
      <c r="J4" s="134">
        <f t="shared" si="0"/>
        <v>32884</v>
      </c>
      <c r="K4" s="74">
        <f>+'[11]Dist Ed Public'!K4</f>
        <v>19678</v>
      </c>
      <c r="L4" s="74">
        <f>+'[11]Dist Ed Public'!L4</f>
        <v>74145</v>
      </c>
    </row>
    <row r="5" spans="1:12" ht="12.95" customHeight="1">
      <c r="A5" s="125" t="s">
        <v>95</v>
      </c>
      <c r="B5" s="129">
        <f>SUM(B7:B22)</f>
        <v>0</v>
      </c>
      <c r="C5" s="134">
        <f>SUM(C7:C22)</f>
        <v>0</v>
      </c>
      <c r="D5" s="134">
        <f>SUM(D7:D22)</f>
        <v>0</v>
      </c>
      <c r="E5" s="134">
        <f>SUM(E7:E22)</f>
        <v>0</v>
      </c>
      <c r="F5" s="134">
        <f>SUM(F7:F22)</f>
        <v>891</v>
      </c>
      <c r="G5" s="134">
        <f t="shared" ref="G5:J5" si="1">SUM(G7:G22)</f>
        <v>1641</v>
      </c>
      <c r="H5" s="134">
        <f t="shared" si="1"/>
        <v>2240</v>
      </c>
      <c r="I5" s="134">
        <f t="shared" si="1"/>
        <v>2865</v>
      </c>
      <c r="J5" s="134">
        <f t="shared" si="1"/>
        <v>3585</v>
      </c>
      <c r="K5" s="83">
        <f>+'[11]Dist Ed Public'!K5</f>
        <v>4725</v>
      </c>
      <c r="L5" s="83">
        <f>+'[11]Dist Ed Public'!L5</f>
        <v>5205</v>
      </c>
    </row>
    <row r="6" spans="1:12" s="16" customFormat="1" ht="12.95" customHeight="1">
      <c r="A6" s="16" t="s">
        <v>96</v>
      </c>
      <c r="B6" s="75">
        <f t="shared" ref="B6:J6" si="2">(B5/B$4)*100</f>
        <v>0</v>
      </c>
      <c r="C6" s="75">
        <f t="shared" si="2"/>
        <v>0</v>
      </c>
      <c r="D6" s="75">
        <f t="shared" si="2"/>
        <v>0</v>
      </c>
      <c r="E6" s="75">
        <f t="shared" si="2"/>
        <v>0</v>
      </c>
      <c r="F6" s="75">
        <f t="shared" si="2"/>
        <v>3.8935500786575776</v>
      </c>
      <c r="G6" s="75">
        <f t="shared" si="2"/>
        <v>6.4464173475801383</v>
      </c>
      <c r="H6" s="75">
        <f t="shared" si="2"/>
        <v>7.7672596137175347</v>
      </c>
      <c r="I6" s="75">
        <f t="shared" si="2"/>
        <v>9.0658819062084675</v>
      </c>
      <c r="J6" s="75">
        <f t="shared" si="2"/>
        <v>10.901958399221506</v>
      </c>
      <c r="K6" s="105">
        <f>+'[11]Dist Ed Public'!K6</f>
        <v>24.011586543347903</v>
      </c>
      <c r="L6" s="105">
        <f>+'[11]Dist Ed Public'!L6</f>
        <v>7.020028322880842</v>
      </c>
    </row>
    <row r="7" spans="1:12" ht="12.95" customHeight="1">
      <c r="A7" s="1" t="s">
        <v>22</v>
      </c>
      <c r="B7" s="88"/>
      <c r="C7" s="84"/>
      <c r="D7" s="84"/>
      <c r="K7" s="84">
        <f>+'[11]Dist Ed Public'!K7</f>
        <v>0</v>
      </c>
      <c r="L7" s="84">
        <f>+'[11]Dist Ed Public'!L7</f>
        <v>0</v>
      </c>
    </row>
    <row r="8" spans="1:12" ht="12.95" customHeight="1">
      <c r="A8" s="1" t="s">
        <v>23</v>
      </c>
      <c r="B8" s="88"/>
      <c r="C8" s="84"/>
      <c r="D8" s="84"/>
      <c r="K8" s="84">
        <f>+'[11]Dist Ed Public'!K8</f>
        <v>799</v>
      </c>
      <c r="L8" s="84">
        <f>+'[11]Dist Ed Public'!L8</f>
        <v>798</v>
      </c>
    </row>
    <row r="9" spans="1:12" ht="12.95" customHeight="1">
      <c r="A9" s="1" t="s">
        <v>24</v>
      </c>
      <c r="B9" s="88"/>
      <c r="C9" s="84"/>
      <c r="D9" s="84"/>
      <c r="K9" s="84">
        <f>+'[11]Dist Ed Public'!K9</f>
        <v>0</v>
      </c>
      <c r="L9" s="84">
        <f>+'[11]Dist Ed Public'!L9</f>
        <v>0</v>
      </c>
    </row>
    <row r="10" spans="1:12" ht="12.95" customHeight="1">
      <c r="A10" s="1" t="s">
        <v>25</v>
      </c>
      <c r="B10" s="88"/>
      <c r="C10" s="84"/>
      <c r="D10" s="84"/>
      <c r="F10" s="88">
        <v>891</v>
      </c>
      <c r="G10" s="88">
        <v>1641</v>
      </c>
      <c r="H10" s="88">
        <v>2240</v>
      </c>
      <c r="I10" s="88">
        <v>2865</v>
      </c>
      <c r="J10" s="88">
        <v>3585</v>
      </c>
      <c r="K10" s="84">
        <f>+'[11]Dist Ed Public'!K10</f>
        <v>3926</v>
      </c>
      <c r="L10" s="84">
        <f>+'[11]Dist Ed Public'!L10</f>
        <v>4407</v>
      </c>
    </row>
    <row r="11" spans="1:12" ht="12.95" customHeight="1">
      <c r="A11" s="1" t="s">
        <v>26</v>
      </c>
      <c r="B11" s="88"/>
      <c r="C11" s="84"/>
      <c r="D11" s="84"/>
      <c r="K11" s="84">
        <f>+'[11]Dist Ed Public'!K11</f>
        <v>0</v>
      </c>
      <c r="L11" s="84">
        <f>+'[11]Dist Ed Public'!L11</f>
        <v>0</v>
      </c>
    </row>
    <row r="12" spans="1:12" ht="12.95" customHeight="1">
      <c r="A12" s="1" t="s">
        <v>27</v>
      </c>
      <c r="B12" s="88"/>
      <c r="C12" s="84"/>
      <c r="D12" s="84"/>
      <c r="K12" s="84">
        <f>+'[11]Dist Ed Public'!K12</f>
        <v>0</v>
      </c>
      <c r="L12" s="84">
        <f>+'[11]Dist Ed Public'!L12</f>
        <v>0</v>
      </c>
    </row>
    <row r="13" spans="1:12" ht="12.95" customHeight="1">
      <c r="A13" s="1" t="s">
        <v>28</v>
      </c>
      <c r="B13" s="88"/>
      <c r="C13" s="84"/>
      <c r="D13" s="84"/>
      <c r="K13" s="84">
        <f>+'[11]Dist Ed Public'!K13</f>
        <v>0</v>
      </c>
      <c r="L13" s="84">
        <f>+'[11]Dist Ed Public'!L13</f>
        <v>0</v>
      </c>
    </row>
    <row r="14" spans="1:12" ht="12.95" customHeight="1">
      <c r="A14" s="1" t="s">
        <v>29</v>
      </c>
      <c r="B14" s="88"/>
      <c r="C14" s="84"/>
      <c r="D14" s="84"/>
      <c r="K14" s="84">
        <f>+'[11]Dist Ed Public'!K14</f>
        <v>0</v>
      </c>
      <c r="L14" s="84">
        <f>+'[11]Dist Ed Public'!L14</f>
        <v>0</v>
      </c>
    </row>
    <row r="15" spans="1:12" ht="12.95" customHeight="1">
      <c r="A15" s="1" t="s">
        <v>30</v>
      </c>
      <c r="B15" s="88"/>
      <c r="C15" s="84"/>
      <c r="D15" s="84"/>
      <c r="K15" s="84">
        <f>+'[11]Dist Ed Public'!K15</f>
        <v>0</v>
      </c>
      <c r="L15" s="84">
        <f>+'[11]Dist Ed Public'!L15</f>
        <v>0</v>
      </c>
    </row>
    <row r="16" spans="1:12" ht="12.95" customHeight="1">
      <c r="A16" s="1" t="s">
        <v>31</v>
      </c>
      <c r="B16" s="88"/>
      <c r="C16" s="84"/>
      <c r="D16" s="84"/>
      <c r="K16" s="84">
        <f>+'[11]Dist Ed Public'!K16</f>
        <v>0</v>
      </c>
      <c r="L16" s="84">
        <f>+'[11]Dist Ed Public'!L16</f>
        <v>0</v>
      </c>
    </row>
    <row r="17" spans="1:12" ht="12.95" customHeight="1">
      <c r="A17" s="1" t="s">
        <v>32</v>
      </c>
      <c r="B17" s="88"/>
      <c r="C17" s="84"/>
      <c r="D17" s="84"/>
      <c r="K17" s="84">
        <f>+'[11]Dist Ed Public'!K17</f>
        <v>0</v>
      </c>
      <c r="L17" s="84">
        <f>+'[11]Dist Ed Public'!L17</f>
        <v>0</v>
      </c>
    </row>
    <row r="18" spans="1:12" ht="12.95" customHeight="1">
      <c r="A18" s="1" t="s">
        <v>33</v>
      </c>
      <c r="B18" s="88"/>
      <c r="C18" s="84"/>
      <c r="D18" s="84"/>
      <c r="K18" s="84">
        <f>+'[11]Dist Ed Public'!K18</f>
        <v>0</v>
      </c>
      <c r="L18" s="84">
        <f>+'[11]Dist Ed Public'!L18</f>
        <v>0</v>
      </c>
    </row>
    <row r="19" spans="1:12" ht="12.95" customHeight="1">
      <c r="A19" s="1" t="s">
        <v>34</v>
      </c>
      <c r="B19" s="88"/>
      <c r="C19" s="84"/>
      <c r="D19" s="84"/>
      <c r="K19" s="84">
        <f>+'[11]Dist Ed Public'!K19</f>
        <v>0</v>
      </c>
      <c r="L19" s="84">
        <f>+'[11]Dist Ed Public'!L19</f>
        <v>0</v>
      </c>
    </row>
    <row r="20" spans="1:12" ht="12.95" customHeight="1">
      <c r="A20" s="1" t="s">
        <v>35</v>
      </c>
      <c r="B20" s="88"/>
      <c r="C20" s="84"/>
      <c r="D20" s="84"/>
      <c r="K20" s="84">
        <f>+'[11]Dist Ed Public'!K20</f>
        <v>0</v>
      </c>
      <c r="L20" s="84">
        <f>+'[11]Dist Ed Public'!L20</f>
        <v>0</v>
      </c>
    </row>
    <row r="21" spans="1:12" ht="12.95" customHeight="1">
      <c r="A21" s="1" t="s">
        <v>36</v>
      </c>
      <c r="B21" s="88"/>
      <c r="C21" s="84"/>
      <c r="D21" s="84"/>
      <c r="K21" s="84">
        <f>+'[11]Dist Ed Public'!K21</f>
        <v>0</v>
      </c>
      <c r="L21" s="84">
        <f>+'[11]Dist Ed Public'!L21</f>
        <v>0</v>
      </c>
    </row>
    <row r="22" spans="1:12" ht="12.95" customHeight="1">
      <c r="A22" s="1" t="s">
        <v>37</v>
      </c>
      <c r="B22" s="88"/>
      <c r="C22" s="84"/>
      <c r="D22" s="84"/>
      <c r="K22" s="85">
        <f>+'[11]Dist Ed Public'!K22</f>
        <v>0</v>
      </c>
      <c r="L22" s="85">
        <f>+'[11]Dist Ed Public'!L22</f>
        <v>0</v>
      </c>
    </row>
    <row r="23" spans="1:12" ht="12.95" customHeight="1">
      <c r="A23" s="125" t="s">
        <v>38</v>
      </c>
      <c r="B23" s="129">
        <f>SUM(B25:B37)</f>
        <v>0</v>
      </c>
      <c r="C23" s="134">
        <f>SUM(C25:C37)</f>
        <v>0</v>
      </c>
      <c r="D23" s="134">
        <f>SUM(D25:D37)</f>
        <v>5258</v>
      </c>
      <c r="E23" s="134">
        <f>SUM(E25:E37)</f>
        <v>7402</v>
      </c>
      <c r="F23" s="134">
        <f>SUM(F25:F37)</f>
        <v>9259</v>
      </c>
      <c r="G23" s="134">
        <f t="shared" ref="G23:J23" si="3">SUM(G25:G37)</f>
        <v>9838</v>
      </c>
      <c r="H23" s="134">
        <f t="shared" si="3"/>
        <v>11605</v>
      </c>
      <c r="I23" s="134">
        <f t="shared" si="3"/>
        <v>12381</v>
      </c>
      <c r="J23" s="134">
        <f t="shared" si="3"/>
        <v>12476</v>
      </c>
      <c r="K23" s="83">
        <f>+'[11]Dist Ed Public'!K23</f>
        <v>12670</v>
      </c>
      <c r="L23" s="83">
        <f>+'[11]Dist Ed Public'!L23</f>
        <v>66571</v>
      </c>
    </row>
    <row r="24" spans="1:12" s="16" customFormat="1" ht="12.95" customHeight="1">
      <c r="A24" s="16" t="s">
        <v>96</v>
      </c>
      <c r="B24" s="75">
        <f t="shared" ref="B24:J24" si="4">(B23/B$4)*100</f>
        <v>0</v>
      </c>
      <c r="C24" s="75">
        <f t="shared" si="4"/>
        <v>0</v>
      </c>
      <c r="D24" s="75">
        <f t="shared" si="4"/>
        <v>38.251127600756583</v>
      </c>
      <c r="E24" s="75">
        <f t="shared" si="4"/>
        <v>39.767904153011337</v>
      </c>
      <c r="F24" s="75">
        <f t="shared" si="4"/>
        <v>40.460583814018527</v>
      </c>
      <c r="G24" s="75">
        <f t="shared" si="4"/>
        <v>38.647077309868003</v>
      </c>
      <c r="H24" s="75">
        <f t="shared" si="4"/>
        <v>40.240646346960709</v>
      </c>
      <c r="I24" s="75">
        <f t="shared" si="4"/>
        <v>39.177900132902984</v>
      </c>
      <c r="J24" s="75">
        <f t="shared" si="4"/>
        <v>37.939423427806837</v>
      </c>
      <c r="K24" s="105">
        <f>+'[11]Dist Ed Public'!K24</f>
        <v>64.386624656977332</v>
      </c>
      <c r="L24" s="105">
        <f>+'[11]Dist Ed Public'!L24</f>
        <v>89.784880976465033</v>
      </c>
    </row>
    <row r="25" spans="1:12" ht="12.95" customHeight="1">
      <c r="A25" s="1" t="s">
        <v>39</v>
      </c>
      <c r="B25" s="88"/>
      <c r="C25" s="84"/>
      <c r="D25" s="84"/>
      <c r="K25" s="84">
        <f>+'[11]Dist Ed Public'!K25</f>
        <v>0</v>
      </c>
      <c r="L25" s="84">
        <f>+'[11]Dist Ed Public'!L25</f>
        <v>0</v>
      </c>
    </row>
    <row r="26" spans="1:12" ht="12.95" customHeight="1">
      <c r="A26" s="1" t="s">
        <v>40</v>
      </c>
      <c r="B26" s="88"/>
      <c r="C26" s="84"/>
      <c r="D26" s="84"/>
      <c r="K26" s="84">
        <f>+'[11]Dist Ed Public'!K26</f>
        <v>0</v>
      </c>
      <c r="L26" s="84">
        <f>+'[11]Dist Ed Public'!L26</f>
        <v>53993</v>
      </c>
    </row>
    <row r="27" spans="1:12" ht="12.95" customHeight="1">
      <c r="A27" s="1" t="s">
        <v>41</v>
      </c>
      <c r="B27" s="88"/>
      <c r="C27" s="84"/>
      <c r="D27" s="84"/>
      <c r="K27" s="84">
        <f>+'[11]Dist Ed Public'!K27</f>
        <v>0</v>
      </c>
      <c r="L27" s="84">
        <f>+'[11]Dist Ed Public'!L27</f>
        <v>0</v>
      </c>
    </row>
    <row r="28" spans="1:12" ht="12.95" customHeight="1">
      <c r="A28" s="1" t="s">
        <v>42</v>
      </c>
      <c r="B28" s="88"/>
      <c r="C28" s="84"/>
      <c r="D28" s="84">
        <v>5258</v>
      </c>
      <c r="E28" s="88">
        <v>7402</v>
      </c>
      <c r="F28" s="88">
        <v>9259</v>
      </c>
      <c r="G28" s="88">
        <v>9838</v>
      </c>
      <c r="H28" s="88">
        <v>11605</v>
      </c>
      <c r="I28" s="88">
        <v>12381</v>
      </c>
      <c r="J28" s="88">
        <v>12476</v>
      </c>
      <c r="K28" s="84">
        <f>+'[11]Dist Ed Public'!K28</f>
        <v>12670</v>
      </c>
      <c r="L28" s="84">
        <f>+'[11]Dist Ed Public'!L28</f>
        <v>12578</v>
      </c>
    </row>
    <row r="29" spans="1:12" ht="12.95" customHeight="1">
      <c r="A29" s="1" t="s">
        <v>43</v>
      </c>
      <c r="B29" s="88"/>
      <c r="C29" s="84"/>
      <c r="D29" s="84"/>
      <c r="K29" s="84">
        <f>+'[11]Dist Ed Public'!K29</f>
        <v>0</v>
      </c>
      <c r="L29" s="84">
        <f>+'[11]Dist Ed Public'!L29</f>
        <v>0</v>
      </c>
    </row>
    <row r="30" spans="1:12" ht="12.95" customHeight="1">
      <c r="A30" s="1" t="s">
        <v>44</v>
      </c>
      <c r="B30" s="88"/>
      <c r="C30" s="84"/>
      <c r="D30" s="84"/>
      <c r="K30" s="84">
        <f>+'[11]Dist Ed Public'!K30</f>
        <v>0</v>
      </c>
      <c r="L30" s="84">
        <f>+'[11]Dist Ed Public'!L30</f>
        <v>0</v>
      </c>
    </row>
    <row r="31" spans="1:12" ht="12.95" customHeight="1">
      <c r="A31" s="1" t="s">
        <v>45</v>
      </c>
      <c r="B31" s="88"/>
      <c r="C31" s="84"/>
      <c r="D31" s="84"/>
      <c r="K31" s="84">
        <f>+'[11]Dist Ed Public'!K31</f>
        <v>0</v>
      </c>
      <c r="L31" s="84">
        <f>+'[11]Dist Ed Public'!L31</f>
        <v>0</v>
      </c>
    </row>
    <row r="32" spans="1:12" ht="12.95" customHeight="1">
      <c r="A32" s="1" t="s">
        <v>46</v>
      </c>
      <c r="B32" s="88"/>
      <c r="C32" s="84"/>
      <c r="D32" s="84"/>
      <c r="K32" s="84">
        <f>+'[11]Dist Ed Public'!K32</f>
        <v>0</v>
      </c>
      <c r="L32" s="84">
        <f>+'[11]Dist Ed Public'!L32</f>
        <v>0</v>
      </c>
    </row>
    <row r="33" spans="1:12" ht="12.95" customHeight="1">
      <c r="A33" s="1" t="s">
        <v>47</v>
      </c>
      <c r="B33" s="88"/>
      <c r="C33" s="84"/>
      <c r="D33" s="84"/>
      <c r="K33" s="84">
        <f>+'[11]Dist Ed Public'!K33</f>
        <v>0</v>
      </c>
      <c r="L33" s="84">
        <f>+'[11]Dist Ed Public'!L33</f>
        <v>0</v>
      </c>
    </row>
    <row r="34" spans="1:12" ht="12.95" customHeight="1">
      <c r="A34" s="1" t="s">
        <v>48</v>
      </c>
      <c r="B34" s="88"/>
      <c r="C34" s="84"/>
      <c r="D34" s="84"/>
      <c r="K34" s="84">
        <f>+'[11]Dist Ed Public'!K34</f>
        <v>0</v>
      </c>
      <c r="L34" s="84">
        <f>+'[11]Dist Ed Public'!L34</f>
        <v>0</v>
      </c>
    </row>
    <row r="35" spans="1:12" ht="12.95" customHeight="1">
      <c r="A35" s="1" t="s">
        <v>49</v>
      </c>
      <c r="B35" s="88"/>
      <c r="C35" s="84"/>
      <c r="D35" s="84"/>
      <c r="K35" s="84">
        <f>+'[11]Dist Ed Public'!K35</f>
        <v>0</v>
      </c>
      <c r="L35" s="84">
        <f>+'[11]Dist Ed Public'!L35</f>
        <v>0</v>
      </c>
    </row>
    <row r="36" spans="1:12" ht="12.95" customHeight="1">
      <c r="A36" s="1" t="s">
        <v>50</v>
      </c>
      <c r="B36" s="88"/>
      <c r="C36" s="84"/>
      <c r="D36" s="84"/>
      <c r="K36" s="84">
        <f>+'[11]Dist Ed Public'!K36</f>
        <v>0</v>
      </c>
      <c r="L36" s="84">
        <f>+'[11]Dist Ed Public'!L36</f>
        <v>0</v>
      </c>
    </row>
    <row r="37" spans="1:12" ht="12.95" customHeight="1">
      <c r="A37" s="1" t="s">
        <v>51</v>
      </c>
      <c r="B37" s="88"/>
      <c r="C37" s="84"/>
      <c r="D37" s="84"/>
      <c r="K37" s="85">
        <f>+'[11]Dist Ed Public'!K37</f>
        <v>0</v>
      </c>
      <c r="L37" s="85">
        <f>+'[11]Dist Ed Public'!L37</f>
        <v>0</v>
      </c>
    </row>
    <row r="38" spans="1:12" ht="12.95" customHeight="1">
      <c r="A38" s="125" t="s">
        <v>52</v>
      </c>
      <c r="B38" s="129">
        <f>SUM(B40:B51)</f>
        <v>0</v>
      </c>
      <c r="C38" s="134">
        <f>SUM(C40:C51)</f>
        <v>0</v>
      </c>
      <c r="D38" s="134">
        <f>SUM(D40:D51)</f>
        <v>0</v>
      </c>
      <c r="E38" s="134">
        <f>SUM(E40:E51)</f>
        <v>0</v>
      </c>
      <c r="F38" s="134">
        <f>SUM(F40:F51)</f>
        <v>0</v>
      </c>
      <c r="G38" s="134">
        <f t="shared" ref="G38:J38" si="5">SUM(G40:G51)</f>
        <v>0</v>
      </c>
      <c r="H38" s="134">
        <f t="shared" si="5"/>
        <v>0</v>
      </c>
      <c r="I38" s="134">
        <f t="shared" si="5"/>
        <v>555</v>
      </c>
      <c r="J38" s="134">
        <f t="shared" si="5"/>
        <v>724</v>
      </c>
      <c r="K38" s="83">
        <f>+'[11]Dist Ed Public'!K38</f>
        <v>672</v>
      </c>
      <c r="L38" s="83">
        <f>+'[11]Dist Ed Public'!L38</f>
        <v>735</v>
      </c>
    </row>
    <row r="39" spans="1:12" s="16" customFormat="1" ht="12.95" customHeight="1">
      <c r="A39" s="16" t="s">
        <v>96</v>
      </c>
      <c r="B39" s="75">
        <f t="shared" ref="B39:J39" si="6">(B38/B$4)*100</f>
        <v>0</v>
      </c>
      <c r="C39" s="75">
        <f t="shared" si="6"/>
        <v>0</v>
      </c>
      <c r="D39" s="75">
        <f t="shared" si="6"/>
        <v>0</v>
      </c>
      <c r="E39" s="75">
        <f t="shared" si="6"/>
        <v>0</v>
      </c>
      <c r="F39" s="75">
        <f t="shared" si="6"/>
        <v>0</v>
      </c>
      <c r="G39" s="75">
        <f t="shared" si="6"/>
        <v>0</v>
      </c>
      <c r="H39" s="75">
        <f t="shared" si="6"/>
        <v>0</v>
      </c>
      <c r="I39" s="75">
        <f t="shared" si="6"/>
        <v>1.7562179608885513</v>
      </c>
      <c r="J39" s="75">
        <f t="shared" si="6"/>
        <v>2.2016786279041476</v>
      </c>
      <c r="K39" s="105">
        <f>+'[11]Dist Ed Public'!K39</f>
        <v>3.4149811972761457</v>
      </c>
      <c r="L39" s="105">
        <f>+'[11]Dist Ed Public'!L39</f>
        <v>0.99130082945579601</v>
      </c>
    </row>
    <row r="40" spans="1:12" ht="12.95" customHeight="1">
      <c r="A40" s="1" t="s">
        <v>53</v>
      </c>
      <c r="B40" s="88"/>
      <c r="C40" s="84"/>
      <c r="D40" s="84"/>
      <c r="K40" s="84">
        <f>+'[11]Dist Ed Public'!K40</f>
        <v>0</v>
      </c>
      <c r="L40" s="84">
        <f>+'[11]Dist Ed Public'!L40</f>
        <v>0</v>
      </c>
    </row>
    <row r="41" spans="1:12" ht="12.95" customHeight="1">
      <c r="A41" s="1" t="s">
        <v>54</v>
      </c>
      <c r="B41" s="88"/>
      <c r="C41" s="84"/>
      <c r="D41" s="84"/>
      <c r="K41" s="84">
        <f>+'[11]Dist Ed Public'!K41</f>
        <v>0</v>
      </c>
      <c r="L41" s="84">
        <f>+'[11]Dist Ed Public'!L41</f>
        <v>0</v>
      </c>
    </row>
    <row r="42" spans="1:12" ht="12.95" customHeight="1">
      <c r="A42" s="1" t="s">
        <v>55</v>
      </c>
      <c r="B42" s="88"/>
      <c r="C42" s="84"/>
      <c r="D42" s="84"/>
      <c r="K42" s="84">
        <f>+'[11]Dist Ed Public'!K42</f>
        <v>0</v>
      </c>
      <c r="L42" s="84">
        <f>+'[11]Dist Ed Public'!L42</f>
        <v>0</v>
      </c>
    </row>
    <row r="43" spans="1:12" ht="12.95" customHeight="1">
      <c r="A43" s="1" t="s">
        <v>56</v>
      </c>
      <c r="B43" s="88"/>
      <c r="C43" s="84"/>
      <c r="D43" s="84"/>
      <c r="K43" s="84">
        <f>+'[11]Dist Ed Public'!K43</f>
        <v>0</v>
      </c>
      <c r="L43" s="84">
        <f>+'[11]Dist Ed Public'!L43</f>
        <v>0</v>
      </c>
    </row>
    <row r="44" spans="1:12" ht="12.95" customHeight="1">
      <c r="A44" s="1" t="s">
        <v>57</v>
      </c>
      <c r="B44" s="88"/>
      <c r="C44" s="84"/>
      <c r="D44" s="84"/>
      <c r="K44" s="84">
        <f>+'[11]Dist Ed Public'!K44</f>
        <v>0</v>
      </c>
      <c r="L44" s="84">
        <f>+'[11]Dist Ed Public'!L44</f>
        <v>0</v>
      </c>
    </row>
    <row r="45" spans="1:12" ht="12.95" customHeight="1">
      <c r="A45" s="1" t="s">
        <v>58</v>
      </c>
      <c r="B45" s="88"/>
      <c r="C45" s="84"/>
      <c r="D45" s="84"/>
      <c r="K45" s="84">
        <f>+'[11]Dist Ed Public'!K45</f>
        <v>0</v>
      </c>
      <c r="L45" s="84">
        <f>+'[11]Dist Ed Public'!L45</f>
        <v>0</v>
      </c>
    </row>
    <row r="46" spans="1:12" ht="12.95" customHeight="1">
      <c r="A46" s="1" t="s">
        <v>59</v>
      </c>
      <c r="B46" s="88"/>
      <c r="C46" s="84"/>
      <c r="D46" s="84"/>
      <c r="K46" s="84">
        <f>+'[11]Dist Ed Public'!K46</f>
        <v>0</v>
      </c>
      <c r="L46" s="84">
        <f>+'[11]Dist Ed Public'!L46</f>
        <v>0</v>
      </c>
    </row>
    <row r="47" spans="1:12" ht="12.95" customHeight="1">
      <c r="A47" s="1" t="s">
        <v>60</v>
      </c>
      <c r="B47" s="88"/>
      <c r="C47" s="84"/>
      <c r="D47" s="84"/>
      <c r="K47" s="84">
        <f>+'[11]Dist Ed Public'!K47</f>
        <v>0</v>
      </c>
      <c r="L47" s="84">
        <f>+'[11]Dist Ed Public'!L47</f>
        <v>0</v>
      </c>
    </row>
    <row r="48" spans="1:12" ht="12.95" customHeight="1">
      <c r="A48" s="1" t="s">
        <v>61</v>
      </c>
      <c r="B48" s="88"/>
      <c r="C48" s="84"/>
      <c r="D48" s="84"/>
      <c r="K48" s="84">
        <f>+'[11]Dist Ed Public'!K48</f>
        <v>0</v>
      </c>
      <c r="L48" s="84">
        <f>+'[11]Dist Ed Public'!L48</f>
        <v>0</v>
      </c>
    </row>
    <row r="49" spans="1:12" ht="12.95" customHeight="1">
      <c r="A49" s="1" t="s">
        <v>62</v>
      </c>
      <c r="B49" s="88"/>
      <c r="C49" s="84"/>
      <c r="D49" s="84"/>
      <c r="K49" s="84">
        <f>+'[11]Dist Ed Public'!K49</f>
        <v>0</v>
      </c>
      <c r="L49" s="84">
        <f>+'[11]Dist Ed Public'!L49</f>
        <v>0</v>
      </c>
    </row>
    <row r="50" spans="1:12" ht="12.95" customHeight="1">
      <c r="A50" s="1" t="s">
        <v>63</v>
      </c>
      <c r="B50" s="88"/>
      <c r="C50" s="84"/>
      <c r="D50" s="84"/>
      <c r="K50" s="84">
        <f>+'[11]Dist Ed Public'!K50</f>
        <v>0</v>
      </c>
      <c r="L50" s="84">
        <f>+'[11]Dist Ed Public'!L50</f>
        <v>0</v>
      </c>
    </row>
    <row r="51" spans="1:12" ht="12.95" customHeight="1">
      <c r="A51" s="1" t="s">
        <v>64</v>
      </c>
      <c r="B51" s="88"/>
      <c r="C51" s="84"/>
      <c r="D51" s="84"/>
      <c r="I51" s="88">
        <v>555</v>
      </c>
      <c r="J51" s="88">
        <v>724</v>
      </c>
      <c r="K51" s="85">
        <f>+'[11]Dist Ed Public'!K51</f>
        <v>672</v>
      </c>
      <c r="L51" s="85">
        <f>+'[11]Dist Ed Public'!L51</f>
        <v>735</v>
      </c>
    </row>
    <row r="52" spans="1:12" ht="12.95" customHeight="1">
      <c r="A52" s="125" t="s">
        <v>65</v>
      </c>
      <c r="B52" s="129">
        <f>SUM(B54:B62)</f>
        <v>1711</v>
      </c>
      <c r="C52" s="134">
        <f>SUM(C54:C62)</f>
        <v>2241</v>
      </c>
      <c r="D52" s="134">
        <f>SUM(D54:D62)</f>
        <v>8488</v>
      </c>
      <c r="E52" s="134">
        <f>SUM(E54:E62)</f>
        <v>11211</v>
      </c>
      <c r="F52" s="134">
        <f>SUM(F54:F62)</f>
        <v>12734</v>
      </c>
      <c r="G52" s="134">
        <f t="shared" ref="G52:J52" si="7">SUM(G54:G62)</f>
        <v>13977</v>
      </c>
      <c r="H52" s="134">
        <f t="shared" si="7"/>
        <v>14994</v>
      </c>
      <c r="I52" s="134">
        <f t="shared" si="7"/>
        <v>15801</v>
      </c>
      <c r="J52" s="134">
        <f t="shared" si="7"/>
        <v>16099</v>
      </c>
      <c r="K52" s="83">
        <f>+'[11]Dist Ed Public'!K52</f>
        <v>1611</v>
      </c>
      <c r="L52" s="83">
        <f>+'[11]Dist Ed Public'!L52</f>
        <v>1634</v>
      </c>
    </row>
    <row r="53" spans="1:12" s="16" customFormat="1" ht="12.95" customHeight="1">
      <c r="A53" s="16" t="s">
        <v>96</v>
      </c>
      <c r="B53" s="75">
        <f t="shared" ref="B53:J53" si="8">(B52/B$4)*100</f>
        <v>100</v>
      </c>
      <c r="C53" s="75">
        <f t="shared" si="8"/>
        <v>100</v>
      </c>
      <c r="D53" s="75">
        <f t="shared" si="8"/>
        <v>61.748872399243417</v>
      </c>
      <c r="E53" s="75">
        <f t="shared" si="8"/>
        <v>60.232095846988663</v>
      </c>
      <c r="F53" s="75">
        <f t="shared" si="8"/>
        <v>55.645866107323897</v>
      </c>
      <c r="G53" s="75">
        <f t="shared" si="8"/>
        <v>54.90650534255186</v>
      </c>
      <c r="H53" s="75">
        <f t="shared" si="8"/>
        <v>51.992094039321756</v>
      </c>
      <c r="I53" s="75">
        <f t="shared" si="8"/>
        <v>50</v>
      </c>
      <c r="J53" s="75">
        <f t="shared" si="8"/>
        <v>48.956939545067513</v>
      </c>
      <c r="K53" s="105">
        <f>+'[11]Dist Ed Public'!K53</f>
        <v>8.186807602398618</v>
      </c>
      <c r="L53" s="105">
        <f>+'[11]Dist Ed Public'!L53</f>
        <v>2.2037898711983273</v>
      </c>
    </row>
    <row r="54" spans="1:12" ht="12.95" customHeight="1">
      <c r="A54" s="1" t="s">
        <v>66</v>
      </c>
      <c r="B54" s="88">
        <v>1711</v>
      </c>
      <c r="C54" s="135">
        <v>2241</v>
      </c>
      <c r="D54" s="135"/>
      <c r="E54" s="88">
        <v>1580</v>
      </c>
      <c r="F54" s="88">
        <v>1929</v>
      </c>
      <c r="G54" s="88">
        <v>1735</v>
      </c>
      <c r="H54" s="88">
        <v>1583</v>
      </c>
      <c r="I54" s="88">
        <v>1500</v>
      </c>
      <c r="J54" s="88">
        <v>1641</v>
      </c>
      <c r="K54" s="83">
        <f>+'[11]Dist Ed Public'!K54</f>
        <v>1611</v>
      </c>
      <c r="L54" s="83">
        <f>+'[11]Dist Ed Public'!L54</f>
        <v>1634</v>
      </c>
    </row>
    <row r="55" spans="1:12" ht="12.95" customHeight="1">
      <c r="A55" s="1" t="s">
        <v>67</v>
      </c>
      <c r="B55" s="88"/>
      <c r="C55" s="84"/>
      <c r="D55" s="84"/>
      <c r="K55" s="83">
        <f>+'[11]Dist Ed Public'!K55</f>
        <v>0</v>
      </c>
      <c r="L55" s="83">
        <f>+'[11]Dist Ed Public'!L55</f>
        <v>0</v>
      </c>
    </row>
    <row r="56" spans="1:12" ht="12.95" customHeight="1">
      <c r="A56" s="1" t="s">
        <v>68</v>
      </c>
      <c r="B56" s="88"/>
      <c r="C56" s="84"/>
      <c r="D56" s="84"/>
      <c r="K56" s="83">
        <f>+'[11]Dist Ed Public'!K56</f>
        <v>0</v>
      </c>
      <c r="L56" s="83">
        <f>+'[11]Dist Ed Public'!L56</f>
        <v>0</v>
      </c>
    </row>
    <row r="57" spans="1:12" ht="12.95" customHeight="1">
      <c r="A57" s="1" t="s">
        <v>69</v>
      </c>
      <c r="B57" s="88"/>
      <c r="C57" s="84"/>
      <c r="D57" s="84"/>
      <c r="K57" s="83">
        <f>+'[11]Dist Ed Public'!K57</f>
        <v>0</v>
      </c>
      <c r="L57" s="83">
        <f>+'[11]Dist Ed Public'!L57</f>
        <v>0</v>
      </c>
    </row>
    <row r="58" spans="1:12" ht="12.95" customHeight="1">
      <c r="A58" s="1" t="s">
        <v>70</v>
      </c>
      <c r="B58" s="88"/>
      <c r="C58" s="84"/>
      <c r="D58" s="84"/>
      <c r="K58" s="83">
        <f>+'[11]Dist Ed Public'!K58</f>
        <v>0</v>
      </c>
      <c r="L58" s="83">
        <f>+'[11]Dist Ed Public'!L58</f>
        <v>0</v>
      </c>
    </row>
    <row r="59" spans="1:12" ht="12.95" customHeight="1">
      <c r="A59" s="1" t="s">
        <v>71</v>
      </c>
      <c r="B59" s="88"/>
      <c r="C59" s="84"/>
      <c r="D59" s="84"/>
      <c r="K59" s="83">
        <f>+'[11]Dist Ed Public'!K59</f>
        <v>0</v>
      </c>
      <c r="L59" s="83">
        <f>+'[11]Dist Ed Public'!L59</f>
        <v>0</v>
      </c>
    </row>
    <row r="60" spans="1:12" ht="12.95" customHeight="1">
      <c r="A60" s="1" t="s">
        <v>72</v>
      </c>
      <c r="B60" s="88"/>
      <c r="C60" s="84"/>
      <c r="D60" s="84">
        <v>8488</v>
      </c>
      <c r="E60" s="88">
        <v>9631</v>
      </c>
      <c r="F60" s="88">
        <v>10805</v>
      </c>
      <c r="G60" s="88">
        <v>12242</v>
      </c>
      <c r="H60" s="88">
        <v>13411</v>
      </c>
      <c r="I60" s="88">
        <v>14301</v>
      </c>
      <c r="J60" s="88">
        <v>14458</v>
      </c>
      <c r="K60" s="83">
        <f>+'[11]Dist Ed Public'!K60</f>
        <v>0</v>
      </c>
      <c r="L60" s="83">
        <f>+'[11]Dist Ed Public'!L60</f>
        <v>0</v>
      </c>
    </row>
    <row r="61" spans="1:12" ht="12.95" customHeight="1">
      <c r="A61" s="1" t="s">
        <v>73</v>
      </c>
      <c r="B61" s="88"/>
      <c r="C61" s="84"/>
      <c r="D61" s="84"/>
      <c r="K61" s="83">
        <f>+'[11]Dist Ed Public'!K61</f>
        <v>0</v>
      </c>
      <c r="L61" s="83">
        <f>+'[11]Dist Ed Public'!L61</f>
        <v>0</v>
      </c>
    </row>
    <row r="62" spans="1:12" ht="12.95" customHeight="1">
      <c r="A62" s="1" t="s">
        <v>74</v>
      </c>
      <c r="B62" s="88"/>
      <c r="C62" s="84"/>
      <c r="D62" s="84"/>
      <c r="K62" s="106">
        <f>+'[11]Dist Ed Public'!K62</f>
        <v>0</v>
      </c>
      <c r="L62" s="106">
        <f>+'[11]Dist Ed Public'!L62</f>
        <v>0</v>
      </c>
    </row>
    <row r="63" spans="1:12" ht="12.95" customHeight="1">
      <c r="A63" s="137" t="s">
        <v>75</v>
      </c>
      <c r="B63" s="138"/>
      <c r="C63" s="139"/>
      <c r="D63" s="139"/>
      <c r="E63" s="140"/>
      <c r="F63" s="140"/>
      <c r="G63" s="140"/>
      <c r="H63" s="140"/>
      <c r="I63" s="140"/>
      <c r="J63" s="140"/>
      <c r="K63" s="74">
        <f>+'[11]Dist Ed Public'!K63</f>
        <v>0</v>
      </c>
      <c r="L63" s="74">
        <f>+'[11]Dist Ed Public'!L63</f>
        <v>0</v>
      </c>
    </row>
    <row r="64" spans="1:12" s="22" customFormat="1" ht="12.95" customHeight="1"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</row>
    <row r="65" spans="2:12" s="22" customFormat="1" ht="12.95" customHeight="1"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</row>
    <row r="66" spans="2:12" s="22" customFormat="1" ht="12.95" customHeight="1"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</row>
    <row r="67" spans="2:12" s="22" customFormat="1" ht="12.95" customHeight="1"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</row>
    <row r="68" spans="2:12" s="22" customFormat="1" ht="12.95" customHeight="1"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</row>
    <row r="69" spans="2:12" s="22" customFormat="1" ht="12.95" customHeight="1"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</row>
    <row r="70" spans="2:12" s="22" customFormat="1" ht="12.95" customHeight="1"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</row>
    <row r="71" spans="2:12" s="22" customFormat="1" ht="12.95" customHeight="1"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</row>
    <row r="72" spans="2:12" s="22" customFormat="1" ht="12.95" customHeight="1"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</row>
    <row r="73" spans="2:12" s="22" customFormat="1" ht="12.95" customHeight="1"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</row>
    <row r="74" spans="2:12" s="22" customFormat="1" ht="12.95" customHeight="1"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</row>
    <row r="75" spans="2:12" s="22" customFormat="1" ht="12.95" customHeight="1"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</row>
    <row r="76" spans="2:12" s="22" customFormat="1" ht="12.95" customHeight="1"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</row>
    <row r="77" spans="2:12" s="22" customFormat="1" ht="12.95" customHeight="1"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</row>
    <row r="78" spans="2:12" s="22" customFormat="1" ht="12.95" customHeight="1"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</row>
    <row r="79" spans="2:12" s="22" customFormat="1" ht="12.95" customHeight="1"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</row>
    <row r="80" spans="2:12" s="22" customFormat="1" ht="12.95" customHeight="1"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</row>
    <row r="81" spans="2:12" s="22" customFormat="1" ht="12.95" customHeight="1"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</row>
    <row r="82" spans="2:12" s="22" customFormat="1" ht="12.95" customHeight="1"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</row>
    <row r="83" spans="2:12" s="22" customFormat="1" ht="12.95" customHeight="1"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</row>
    <row r="84" spans="2:12" s="22" customFormat="1" ht="12.95" customHeight="1"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</row>
    <row r="85" spans="2:12" s="22" customFormat="1" ht="12.95" customHeight="1"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</row>
    <row r="86" spans="2:12" s="22" customFormat="1" ht="12.95" customHeight="1"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</row>
    <row r="87" spans="2:12" s="22" customFormat="1" ht="12.95" customHeight="1"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</row>
    <row r="88" spans="2:12" s="22" customFormat="1" ht="12.95" customHeight="1"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</row>
    <row r="89" spans="2:12" s="22" customFormat="1" ht="12.95" customHeight="1"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</row>
    <row r="90" spans="2:12" s="22" customFormat="1" ht="12.95" customHeight="1"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</row>
    <row r="91" spans="2:12" s="22" customFormat="1" ht="12.95" customHeight="1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</row>
    <row r="92" spans="2:12" s="22" customFormat="1" ht="12.95" customHeight="1"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</row>
    <row r="93" spans="2:12" s="22" customFormat="1" ht="12.95" customHeight="1"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</row>
    <row r="94" spans="2:12" s="22" customFormat="1" ht="12.95" customHeight="1"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</row>
    <row r="95" spans="2:12" s="22" customFormat="1" ht="12.95" customHeight="1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</row>
    <row r="96" spans="2:12" s="22" customFormat="1" ht="12.95" customHeight="1"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</row>
    <row r="97" spans="2:12" s="22" customFormat="1" ht="12.95" customHeight="1"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</row>
    <row r="98" spans="2:12" s="22" customFormat="1" ht="12.95" customHeight="1"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</row>
    <row r="99" spans="2:12" s="22" customFormat="1" ht="12.95" customHeight="1"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</row>
  </sheetData>
  <phoneticPr fontId="9" type="noConversion"/>
  <pageMargins left="0.75" right="0.75" top="1" bottom="1" header="0.5" footer="0.5"/>
  <pageSetup orientation="portrait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37CEB1-9A25-407B-B0D5-7CECFF22F37E}"/>
</file>

<file path=customXml/itemProps2.xml><?xml version="1.0" encoding="utf-8"?>
<ds:datastoreItem xmlns:ds="http://schemas.openxmlformats.org/officeDocument/2006/customXml" ds:itemID="{984AA25A-4F75-45E7-9B4E-3BF1959CF7E7}"/>
</file>

<file path=customXml/itemProps3.xml><?xml version="1.0" encoding="utf-8"?>
<ds:datastoreItem xmlns:ds="http://schemas.openxmlformats.org/officeDocument/2006/customXml" ds:itemID="{83EDC7AC-A3FB-4A67-BDC0-9DC17AB09E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MJ Kim</cp:lastModifiedBy>
  <cp:revision/>
  <dcterms:created xsi:type="dcterms:W3CDTF">1999-03-04T17:52:40Z</dcterms:created>
  <dcterms:modified xsi:type="dcterms:W3CDTF">2024-09-13T15:55:07Z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2019-04-01T15:57:35.6579068Z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